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ocuments\"/>
    </mc:Choice>
  </mc:AlternateContent>
  <xr:revisionPtr revIDLastSave="0" documentId="13_ncr:1_{0B99536F-8276-4CEE-B076-CA12D201D5BA}" xr6:coauthVersionLast="45" xr6:coauthVersionMax="45" xr10:uidLastSave="{00000000-0000-0000-0000-000000000000}"/>
  <bookViews>
    <workbookView xWindow="-108" yWindow="-108" windowWidth="23256" windowHeight="12456" activeTab="1" xr2:uid="{B054AAD9-B8AA-46FE-9FE7-99EC7185F978}"/>
  </bookViews>
  <sheets>
    <sheet name="DATOS" sheetId="1" r:id="rId1"/>
    <sheet name="REGISTRO" sheetId="3" r:id="rId2"/>
    <sheet name="Pedido" sheetId="4" r:id="rId3"/>
    <sheet name="MAESTRIAS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3" l="1"/>
  <c r="F6" i="3" l="1"/>
  <c r="C12" i="3" l="1"/>
  <c r="C6" i="3"/>
  <c r="F7" i="3"/>
  <c r="D27" i="4" l="1"/>
  <c r="D26" i="4"/>
  <c r="D25" i="4"/>
  <c r="D24" i="4"/>
  <c r="C11" i="4"/>
  <c r="B49" i="4" l="1"/>
  <c r="B48" i="4"/>
  <c r="F11" i="3"/>
  <c r="F8" i="3"/>
  <c r="F9" i="3"/>
  <c r="F10" i="3"/>
  <c r="F12" i="3" l="1"/>
  <c r="L8" i="1"/>
  <c r="C19" i="3" s="1"/>
  <c r="F13" i="3" l="1"/>
  <c r="G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CECILIA ROMERO BENAVIDES</author>
  </authors>
  <commentList>
    <comment ref="D7" authorId="0" shapeId="0" xr:uid="{DE6E3413-4A58-451C-9ECB-2660890C8B68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DIGITE NOMBRES Y APELLIDOS COMPLETOS DEL /LA PROFESIONAL TAL CUAL SE ENCUENTRA DESCRITO EN EL CONTRATO</t>
        </r>
      </text>
    </comment>
    <comment ref="D8" authorId="0" shapeId="0" xr:uid="{3A3CD897-66ED-4717-9705-DB30D7FF1C5F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Seleccione su designación del Tribunal</t>
        </r>
      </text>
    </comment>
    <comment ref="D9" authorId="0" shapeId="0" xr:uid="{B97E1CCB-821F-4A3E-B51C-8E60557A0C0A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la fecha de la </t>
        </r>
        <r>
          <rPr>
            <b/>
            <i/>
            <sz val="9"/>
            <color indexed="81"/>
            <rFont val="Tahoma"/>
            <family val="2"/>
          </rPr>
          <t>PREDEFENSA</t>
        </r>
        <r>
          <rPr>
            <sz val="9"/>
            <color indexed="81"/>
            <rFont val="Tahoma"/>
            <family val="2"/>
          </rPr>
          <t xml:space="preserve"> en el formato dd/mm/año</t>
        </r>
      </text>
    </comment>
    <comment ref="G9" authorId="0" shapeId="0" xr:uid="{42014640-E497-426E-A5D1-65F77FE4B4FE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la fecha de la </t>
        </r>
        <r>
          <rPr>
            <b/>
            <i/>
            <sz val="9"/>
            <color indexed="81"/>
            <rFont val="Tahoma"/>
            <family val="2"/>
          </rPr>
          <t xml:space="preserve">DEFENSA PÚBLICA </t>
        </r>
        <r>
          <rPr>
            <sz val="9"/>
            <color indexed="81"/>
            <rFont val="Tahoma"/>
            <family val="2"/>
          </rPr>
          <t>en el formato dd/mm/año</t>
        </r>
      </text>
    </comment>
    <comment ref="D10" authorId="0" shapeId="0" xr:uid="{42DE4245-2534-41CB-8114-3C178988A444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DIGITE NOMBRES Y APELLIDOS COMPLETOS DEL ESTUDIANTE TAL CUAL SE ENCUENTRA DESCRITO EN EL CONTRATO
</t>
        </r>
      </text>
    </comment>
    <comment ref="D11" authorId="0" shapeId="0" xr:uid="{3F55C6A5-E642-4482-BD73-E47058C26825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Seleccione el </t>
        </r>
        <r>
          <rPr>
            <b/>
            <i/>
            <sz val="9"/>
            <color indexed="81"/>
            <rFont val="Tahoma"/>
            <family val="2"/>
          </rPr>
          <t>PROGRAMA DE MAESTRIA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D12" authorId="0" shapeId="0" xr:uid="{4F786059-E6B4-47A8-B40B-260FA6B392E8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Seleccione el número de horas Totales de la Tutoría</t>
        </r>
      </text>
    </comment>
    <comment ref="I12" authorId="0" shapeId="0" xr:uid="{596C02DD-D024-42AF-BA29-79BCF1901C52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la fecha de la </t>
        </r>
        <r>
          <rPr>
            <b/>
            <sz val="9"/>
            <color indexed="81"/>
            <rFont val="Tahoma"/>
            <family val="2"/>
          </rPr>
          <t>PRESENTACIÓN DEL INFORME A SECRETARIA</t>
        </r>
        <r>
          <rPr>
            <sz val="9"/>
            <color indexed="81"/>
            <rFont val="Tahoma"/>
            <family val="2"/>
          </rPr>
          <t xml:space="preserve"> en el formato dd/mm/año</t>
        </r>
      </text>
    </comment>
    <comment ref="D16" authorId="0" shapeId="0" xr:uid="{D47EE530-260B-47D8-B0A8-BEB132BC32A3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el tema del Trabajo de Titulación</t>
        </r>
      </text>
    </comment>
    <comment ref="C20" authorId="0" shapeId="0" xr:uid="{D227AFEB-65D7-4E6A-B091-CC299598F4E8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Digite el </t>
        </r>
        <r>
          <rPr>
            <b/>
            <sz val="9"/>
            <color indexed="81"/>
            <rFont val="Tahoma"/>
            <family val="2"/>
          </rPr>
          <t>Objetivo General del Proyecto</t>
        </r>
        <r>
          <rPr>
            <sz val="9"/>
            <color indexed="81"/>
            <rFont val="Tahoma"/>
            <family val="2"/>
          </rPr>
          <t>, alcanzado en la  Investigación</t>
        </r>
      </text>
    </comment>
    <comment ref="D24" authorId="0" shapeId="0" xr:uid="{015AE2DA-593D-4FB7-852A-22A961B85FC3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Describir los capitulos que contiene la investigación</t>
        </r>
      </text>
    </comment>
    <comment ref="D32" authorId="0" shapeId="0" xr:uid="{43686D63-BF88-470B-9E35-4CF5EF33019E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el contenido de la propuesta en base a los requerimientos institucionales</t>
        </r>
      </text>
    </comment>
    <comment ref="D46" authorId="0" shapeId="0" xr:uid="{EEB022DD-A080-470F-85AD-4F5730DFF62D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los recursos didácticos utilizados en el desarrollo de la asesoría de la investigación</t>
        </r>
      </text>
    </comment>
    <comment ref="D59" authorId="0" shapeId="0" xr:uid="{48B28858-EFB4-4614-972E-646256181FDB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los logroso alcanzados en la investigación</t>
        </r>
      </text>
    </comment>
    <comment ref="D68" authorId="0" shapeId="0" xr:uid="{9CE7975D-37AC-4157-A5A9-C3CA38FF099D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conclusión de la investigación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DORIS CECILIA ROMERO BENAVIDES</author>
  </authors>
  <commentList>
    <comment ref="F4" authorId="0" shapeId="0" xr:uid="{6D43AECD-C4B1-4D18-ABD0-1B932F8E9F93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En la presente columna se obtiene el número de horas designadas para la Tutoria
</t>
        </r>
      </text>
    </comment>
    <comment ref="C6" authorId="0" shapeId="0" xr:uid="{891C2CBF-DBE8-4016-A357-DA4D5780F2D1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Aquí se visualiza la </t>
        </r>
        <r>
          <rPr>
            <b/>
            <i/>
            <sz val="9"/>
            <color indexed="81"/>
            <rFont val="Tahoma"/>
            <family val="2"/>
          </rPr>
          <t>Fecha de la Predefensa</t>
        </r>
      </text>
    </comment>
    <comment ref="D6" authorId="0" shapeId="0" xr:uid="{D10FDFC9-EDDC-4724-813C-E9A688FF539B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la Hora de Inicio de la </t>
        </r>
        <r>
          <rPr>
            <b/>
            <sz val="9"/>
            <color indexed="81"/>
            <rFont val="Tahoma"/>
            <family val="2"/>
          </rPr>
          <t>PREDEFENSA,</t>
        </r>
        <r>
          <rPr>
            <sz val="9"/>
            <color indexed="81"/>
            <rFont val="Tahoma"/>
            <family val="2"/>
          </rPr>
          <t xml:space="preserve"> en formato HH:MM</t>
        </r>
      </text>
    </comment>
    <comment ref="E6" authorId="0" shapeId="0" xr:uid="{0DD2D410-0B4E-429A-A5CF-907EBC1632A4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la Hora de Finalización de la la PREDEFENSA en formato HH:MM
</t>
        </r>
      </text>
    </comment>
    <comment ref="C7" authorId="0" shapeId="0" xr:uid="{11D5621F-46EA-410A-8E47-2D85BA1EAC5A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tutoria en formato HH:MM</t>
        </r>
      </text>
    </comment>
    <comment ref="D7" authorId="0" shapeId="0" xr:uid="{4EDEF255-3D20-4628-8797-9D1F40298613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la hora de inicio de la TUTORIA en formato HH:MM</t>
        </r>
      </text>
    </comment>
    <comment ref="E7" authorId="0" shapeId="0" xr:uid="{DE4F14AC-3D53-44F2-A539-FEFA3B77B573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tutoria en formato HH:MM</t>
        </r>
      </text>
    </comment>
    <comment ref="G7" authorId="0" shapeId="0" xr:uid="{4C718603-FC0D-48C7-B65F-9F2D1FEB9C1E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el tema tratado según recomendaciones realizadas en la PREDEFENSA</t>
        </r>
      </text>
    </comment>
    <comment ref="C8" authorId="0" shapeId="0" xr:uid="{8F804FCA-1533-453E-BAA6-A5DB4394787A}">
      <text>
        <r>
          <rPr>
            <b/>
            <sz val="9"/>
            <color indexed="81"/>
            <rFont val="Tahoma"/>
            <family val="2"/>
          </rPr>
          <t xml:space="preserve">Docente:
</t>
        </r>
        <r>
          <rPr>
            <sz val="9"/>
            <color indexed="81"/>
            <rFont val="Tahoma"/>
            <family val="2"/>
          </rPr>
          <t xml:space="preserve">Ingrese la fecha de la tutoria en formato dd-mm-aa
</t>
        </r>
      </text>
    </comment>
    <comment ref="D8" authorId="0" shapeId="0" xr:uid="{005D88C5-C068-4AFE-98B6-03AEAFA60372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tutoria en formato HH:MM</t>
        </r>
      </text>
    </comment>
    <comment ref="E8" authorId="0" shapeId="0" xr:uid="{C95281F0-3478-402A-A1D1-5F3975FEB4A6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tutoria en formato HH:MM</t>
        </r>
      </text>
    </comment>
    <comment ref="G8" authorId="0" shapeId="0" xr:uid="{CD362909-D3D2-425B-98E0-747EE74FEF14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el tema tratado según recomendaciones realizadas en la PREDEFENSA</t>
        </r>
      </text>
    </comment>
    <comment ref="C9" authorId="0" shapeId="0" xr:uid="{0356E771-1409-46C4-8C2C-658D5355B7DC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la fecha de la tutoria en formato dd-mm-aa</t>
        </r>
      </text>
    </comment>
    <comment ref="D9" authorId="0" shapeId="0" xr:uid="{CBB7ABDE-6EC4-4301-B5D2-4A3F2EDD964C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tutoria en formato HH:MM</t>
        </r>
      </text>
    </comment>
    <comment ref="E9" authorId="0" shapeId="0" xr:uid="{618C15C2-1E0F-452F-BA4D-A47793B72D31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tutoria en formato HH:MM</t>
        </r>
      </text>
    </comment>
    <comment ref="G9" authorId="0" shapeId="0" xr:uid="{593A8B57-931B-4A7A-B296-2B2EC59B1DA9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el tema tratado según recomendaciones realizadas en la PREDEFENSA</t>
        </r>
      </text>
    </comment>
    <comment ref="C10" authorId="0" shapeId="0" xr:uid="{8102BDEA-436C-44FD-8430-907F76DDA952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la fecha de la tutoria en formato dd-mm-aa</t>
        </r>
      </text>
    </comment>
    <comment ref="D10" authorId="0" shapeId="0" xr:uid="{D1CE8763-62F1-4562-88B6-83EE2A3E94B5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tutoria en formato HH:MM</t>
        </r>
      </text>
    </comment>
    <comment ref="E10" authorId="0" shapeId="0" xr:uid="{E4855B0C-D4D6-4C52-9AC1-F32106E980A5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tutoria en formato HH:MM</t>
        </r>
      </text>
    </comment>
    <comment ref="G10" authorId="0" shapeId="0" xr:uid="{DD87EB16-A0F6-474C-8DB4-C0AED7B1072B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el tema tratado según recomendaciones realizadas en la PREDEFENSA</t>
        </r>
      </text>
    </comment>
    <comment ref="C11" authorId="0" shapeId="0" xr:uid="{BC5072B2-B30E-4021-8A3E-166CDB4C8305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la fecha de la tutoria en formato dd-mm-aa</t>
        </r>
      </text>
    </comment>
    <comment ref="D11" authorId="0" shapeId="0" xr:uid="{CCE40B8A-F8E0-4EA3-B312-03A51DAF1373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tutoria en formato HH:MM</t>
        </r>
      </text>
    </comment>
    <comment ref="E11" authorId="0" shapeId="0" xr:uid="{AB383FDB-2C04-490E-BAEA-1AF0C24B8439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tutoria en formato HH:MM</t>
        </r>
      </text>
    </comment>
    <comment ref="G11" authorId="0" shapeId="0" xr:uid="{6E7A928D-8521-4D52-8B1B-1CDA876FE99A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Ingrese el tema tratado según recomendaciones realizadas en la PREDEFENSA</t>
        </r>
      </text>
    </comment>
    <comment ref="C12" authorId="0" shapeId="0" xr:uid="{AD0D4879-6DB5-4D80-838E-B081D6FD3917}">
      <text>
        <r>
          <rPr>
            <b/>
            <sz val="9"/>
            <color indexed="81"/>
            <rFont val="Tahoma"/>
            <family val="2"/>
          </rPr>
          <t>DOCENTE:</t>
        </r>
        <r>
          <rPr>
            <sz val="9"/>
            <color indexed="81"/>
            <rFont val="Tahoma"/>
            <family val="2"/>
          </rPr>
          <t xml:space="preserve">
Aquí se visualiza la fecha de la </t>
        </r>
        <r>
          <rPr>
            <b/>
            <i/>
            <sz val="9"/>
            <color indexed="81"/>
            <rFont val="Tahoma"/>
            <family val="2"/>
          </rPr>
          <t>DEFENSA PÚBLICA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F68A975E-F758-4F8B-975B-26D5EB90CC44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DEFENSA PÚBLICA en formato HH:MM</t>
        </r>
      </text>
    </comment>
    <comment ref="E12" authorId="0" shapeId="0" xr:uid="{6814D5C9-3839-457B-B53B-8F9851EF48EE}">
      <text>
        <r>
          <rPr>
            <b/>
            <sz val="9"/>
            <color indexed="81"/>
            <rFont val="Tahoma"/>
            <charset val="1"/>
          </rPr>
          <t>DOCENTE:</t>
        </r>
        <r>
          <rPr>
            <sz val="9"/>
            <color indexed="81"/>
            <rFont val="Tahoma"/>
            <charset val="1"/>
          </rPr>
          <t xml:space="preserve">
Ingrese la hora de inicio de la </t>
        </r>
        <r>
          <rPr>
            <b/>
            <sz val="9"/>
            <color indexed="81"/>
            <rFont val="Tahoma"/>
            <family val="2"/>
          </rPr>
          <t xml:space="preserve">DEFENSA PUBLICA </t>
        </r>
        <r>
          <rPr>
            <sz val="9"/>
            <color indexed="81"/>
            <rFont val="Tahoma"/>
            <charset val="1"/>
          </rPr>
          <t>en formato HH:MM</t>
        </r>
      </text>
    </comment>
  </commentList>
</comments>
</file>

<file path=xl/sharedStrings.xml><?xml version="1.0" encoding="utf-8"?>
<sst xmlns="http://schemas.openxmlformats.org/spreadsheetml/2006/main" count="139" uniqueCount="126">
  <si>
    <t>DOCENTE:</t>
  </si>
  <si>
    <t xml:space="preserve">DESIGNACIÓN:                   </t>
  </si>
  <si>
    <t>PERÍODO ACADÉMICO:</t>
  </si>
  <si>
    <t>PROGRAMA:</t>
  </si>
  <si>
    <t>TOTAL DE HORAS:</t>
  </si>
  <si>
    <t>MAESTRÍA EN TURISMO SOSTENIBLE Y DESARROLLO LOCAL, COHORTE I</t>
  </si>
  <si>
    <t>MAESTRIA EN NUTRICION INFANTIL COHORTE I</t>
  </si>
  <si>
    <t>MAESTRIA EN DISENO MECANICO COHORTE II</t>
  </si>
  <si>
    <t>MAESTRIA EN DISENO MECANICO COHORTE III</t>
  </si>
  <si>
    <t>MAESTRIA EN HOTELERIA Y GASTRONOMIA CON MENCION EN GESTION GASTRONOMICA COHORTE 1</t>
  </si>
  <si>
    <t>MAESTRIA EN FARMACIA ASISTENCIAL Y ATENCION FARMACEUTICA COHORTE I</t>
  </si>
  <si>
    <t>MAESTRIA EN FARMACIA ASISTENCIAL Y ATENCION FARMACEUTICA COHORTE II</t>
  </si>
  <si>
    <t>MAESTRIA GESTION DE PROYECTOS CON MENCION EN DESARROLLO DE GOBIERNOS SECCIONALES  COHORTE I</t>
  </si>
  <si>
    <t>MAESTRIA EN MEJORAMIENTO DE PROCESOS MENCION EN OPTIMIZACION Y PRODUCTIVIDAD INDUSTRIAL COHORTE I</t>
  </si>
  <si>
    <t>MAESTRIA EN AGROINDUSTRIAS MENCION GESTION DE LA CALIDAD Y SEGURIDAD ALIMENTARIA COHORTE I</t>
  </si>
  <si>
    <t>MAESTRIA EN AGROINDUSTRIAS MENCION GESTION DE LA CALIDAD Y SEGURIDAD ALIMENTARIA COHORTE II</t>
  </si>
  <si>
    <t>MAESTRIA EN RIEGOS MENCION RIEGO PARCELARIO COHORTE I</t>
  </si>
  <si>
    <t>MAESTRIA EN SALUD PUBLICA COHORTE I</t>
  </si>
  <si>
    <t>MAESTRIA EN SALUD PUBLICA COHORTE II</t>
  </si>
  <si>
    <t>MAESTRIA EN TRANSPORTE Y LOGISTICA COHORTE I</t>
  </si>
  <si>
    <t>MAESTRIA EN TRANSPORTE Y LOGISTICA COHORTE II</t>
  </si>
  <si>
    <t>MAESTRIA EN TRANSPORTE Y LOGISTICA COHORTE III</t>
  </si>
  <si>
    <t>MAESTRIA EN MATEMATICA MENCION EN MODELACION Y DOCENCIA COHORTE I</t>
  </si>
  <si>
    <t>MAESTRIA EN MATEMATICA MENCION EN MODELACION Y DOCENCIA COHORTE II</t>
  </si>
  <si>
    <t>MAESTRIA EN AUDITORIA INTEGRAL Y CONTROL DE GESTION</t>
  </si>
  <si>
    <t>MAESTRIA EN METROLOGIA Y CALIDAD</t>
  </si>
  <si>
    <t>MAESTRIA EN INGENIERIA EN SOFTWARE</t>
  </si>
  <si>
    <t>MAESTRIA EN GESTION DEL TALENTO HUMANO</t>
  </si>
  <si>
    <t>MAESTRIA EN ADMINISTRACION PUBLICA</t>
  </si>
  <si>
    <t>MAESTRIA EN NEUROMARKETING</t>
  </si>
  <si>
    <t>MAESTRIA EN FINANZAS COHORTE I</t>
  </si>
  <si>
    <t>MAESTRIA EN FINANZAS COHORTE II</t>
  </si>
  <si>
    <t>MAESTRIA EN FINANZAS COHORTE III</t>
  </si>
  <si>
    <t>MAESTRÍA EN INGENIERÍA QUÍMICA APLICADA COHORTE I</t>
  </si>
  <si>
    <t>MAESTRÍA EN INGENIERÍA QUÍMICA APLICADA COHORTE II</t>
  </si>
  <si>
    <t>MAESTRIA EN NUTRICIÓN CLINICA  COHORTE I</t>
  </si>
  <si>
    <t>MAESTRIA EN NUTRICIÓN CLINICA  COHORTE II</t>
  </si>
  <si>
    <t>MAESTRIA EN SEGURIDAD TELEMATICA COHORTE II</t>
  </si>
  <si>
    <t>MAESTRIA EN SEGURIDAD TELEMATICA COHORTE III</t>
  </si>
  <si>
    <t xml:space="preserve">MAESTRÍA EN FORMULACIÓN, EVALUACIÓN Y GERENCIA DE PROYECTOS PARA EL DESARROLLO COHORTE I </t>
  </si>
  <si>
    <t>MAESTRÍA EN INTERCONETIVIDAD DE REDES COHORTE I</t>
  </si>
  <si>
    <t xml:space="preserve">MAESTRÍA EN INTERCONETIVIDAD DE REDES COHORTE III </t>
  </si>
  <si>
    <t>MAESTRÍA EN ECONOMIA Y ADMINISTRACIÓN AGRICOLA COHORTE I</t>
  </si>
  <si>
    <t>MAESTRÍA EN GESTIÓN DE MARKETING Y SERVICIO AL CLIENTE, COHORTE II</t>
  </si>
  <si>
    <t>MAESTRIA EN GESTIÓN DEL MANTENIMIENTO INDUSTRIAL COHORTE I</t>
  </si>
  <si>
    <t xml:space="preserve">   MAESTRÍA EN GESTIÓN DE PROYECTOS DE DESARROLLO  COHORTE I </t>
  </si>
  <si>
    <t xml:space="preserve">   MAESTRÍA EN SISTEMAS DE TELECOMUNICACIONES  COHORTE II</t>
  </si>
  <si>
    <t xml:space="preserve">MAESTRÍA EN INGENIERÍA QUÍMICA APLICADA COHORTE II </t>
  </si>
  <si>
    <t xml:space="preserve">MAESTRÍA EN GESTIÓN DE MARKETING Y SERVICIO AL CLIENTE  COHORTE I </t>
  </si>
  <si>
    <t>MAESTRÍA EN SISTEMAS DE TELECOMUNICACIONES  COHORTE I</t>
  </si>
  <si>
    <t xml:space="preserve">MAESTRÍA EN SISTEMAS DE TELECOMUNICACIONES  COHORTE II </t>
  </si>
  <si>
    <t>MAESTRIA EN SISTEMAS DE CONTROL Y AUTOMATIZACIÓN INDUSTRIAL COHORTE I</t>
  </si>
  <si>
    <t>MAESTRIA EN SISTEMAS DE CONTROL Y AUTOMATIZACIÓN INDUSTRIAL COHORTE II</t>
  </si>
  <si>
    <t>MAESTRIA EN INFORMATICA EDUCATIVA COHORTE I</t>
  </si>
  <si>
    <t>MAESTRIA EN INFORMATICA EDUCATIVA COHORTE II</t>
  </si>
  <si>
    <t>MAESTRIA EN INFORMATICA EDUCATIVA COHORTE III</t>
  </si>
  <si>
    <t>-------------------</t>
  </si>
  <si>
    <t>MAESTRIA EN DISENO MECANICO COHORTE I</t>
  </si>
  <si>
    <t>MAESTRIA EN FISICA COHORTE I</t>
  </si>
  <si>
    <t>MAESTRÍA EN REPRODUCCIÓN ANIMAL MENCIÓN REPRODUCCIÓN BOVINA COHORTE I</t>
  </si>
  <si>
    <t>MAESTRÍA EN REPRODUCCIÓN ANIMAL MENCIÓN REPRODUCCIÓN BOVINA COHORTE II</t>
  </si>
  <si>
    <t xml:space="preserve">ESPECIALIZACION EN MEDICINA FAMILIAR Y COMUNITARIA COHORTE II </t>
  </si>
  <si>
    <t>ESPECIALIZACION EN MEDICINA FAMILIAR Y COMUNITARIA COHORTE I</t>
  </si>
  <si>
    <t>-</t>
  </si>
  <si>
    <t>----------</t>
  </si>
  <si>
    <t>TEMA:</t>
  </si>
  <si>
    <t>2. OBJETIVO</t>
  </si>
  <si>
    <t>3. CONTENIDOS</t>
  </si>
  <si>
    <t>CAPITULO</t>
  </si>
  <si>
    <t xml:space="preserve">NOMBRE </t>
  </si>
  <si>
    <t>CAPITULO I</t>
  </si>
  <si>
    <t>CAPITULO II</t>
  </si>
  <si>
    <t>CAPITULO III</t>
  </si>
  <si>
    <t>CAPITULO IV</t>
  </si>
  <si>
    <t>CAPITULO V</t>
  </si>
  <si>
    <t>PROPUESTA</t>
  </si>
  <si>
    <t>4. RECURSOS DIDÁCTICOS</t>
  </si>
  <si>
    <t>Ord</t>
  </si>
  <si>
    <t>RECURSOS UTILIZADO</t>
  </si>
  <si>
    <t>INTERNET</t>
  </si>
  <si>
    <t>VIDEOCONFERENCIAS ZOOM/ MEETING/ OTROS</t>
  </si>
  <si>
    <t>5. LOGROS ALCANZADOS</t>
  </si>
  <si>
    <t>a.</t>
  </si>
  <si>
    <t>b.</t>
  </si>
  <si>
    <t>c.</t>
  </si>
  <si>
    <t>d.</t>
  </si>
  <si>
    <t>e.</t>
  </si>
  <si>
    <t>6. CONCLUSIONES</t>
  </si>
  <si>
    <t>7. REGISTRO DE ACOMPAÑAMIENTO (HORAS):</t>
  </si>
  <si>
    <t xml:space="preserve">Fecha </t>
  </si>
  <si>
    <t>Horario</t>
  </si>
  <si>
    <t>N° Horas</t>
  </si>
  <si>
    <t>TEMA TRATADO</t>
  </si>
  <si>
    <t xml:space="preserve">FIRMA DIRECTOR/SUBDIRECTOR DEL INSTITUTO DE POSGRADO </t>
  </si>
  <si>
    <t xml:space="preserve">TOTAL </t>
  </si>
  <si>
    <t>Inicio</t>
  </si>
  <si>
    <t>Final</t>
  </si>
  <si>
    <t>LMS MOODLE</t>
  </si>
  <si>
    <t>REALIZACIÓN DE LA PREDEFENSA</t>
  </si>
  <si>
    <t>TUTOR</t>
  </si>
  <si>
    <t>DIRECTOR IPEC</t>
  </si>
  <si>
    <t>Riobamba,</t>
  </si>
  <si>
    <t>MIEMBRO DEL TRIBUNAL</t>
  </si>
  <si>
    <t>FECHA ENTREGA INFORME:</t>
  </si>
  <si>
    <t>ESTUDIANTE:</t>
  </si>
  <si>
    <t>REALIZACIÓN DE LA DEFENSA PÚBLICA</t>
  </si>
  <si>
    <t xml:space="preserve">Ingeniero </t>
  </si>
  <si>
    <t>Luis Hidalgo Almeida; PhD.</t>
  </si>
  <si>
    <t>Presente. -</t>
  </si>
  <si>
    <t>DIRECTOR DEL IPEC</t>
  </si>
  <si>
    <t>De mi consideración:</t>
  </si>
  <si>
    <t>DESIGNACIÓN:</t>
  </si>
  <si>
    <t>MAESTRIA:</t>
  </si>
  <si>
    <t>Atentamente,</t>
  </si>
  <si>
    <r>
      <rPr>
        <sz val="7"/>
        <color theme="1"/>
        <rFont val="Wingdings"/>
        <charset val="2"/>
      </rPr>
      <t>n</t>
    </r>
    <r>
      <rPr>
        <i/>
        <sz val="7"/>
        <color theme="1"/>
        <rFont val="Bookman Old Style"/>
        <family val="1"/>
      </rPr>
      <t xml:space="preserve">  </t>
    </r>
    <r>
      <rPr>
        <i/>
        <sz val="11"/>
        <color theme="1"/>
        <rFont val="Bookman Old Style"/>
        <family val="1"/>
      </rPr>
      <t>COPIA DE CONTRATO</t>
    </r>
  </si>
  <si>
    <r>
      <rPr>
        <sz val="7"/>
        <color theme="1"/>
        <rFont val="Wingdings"/>
        <charset val="2"/>
      </rPr>
      <t>n</t>
    </r>
    <r>
      <rPr>
        <i/>
        <sz val="7"/>
        <color theme="1"/>
        <rFont val="Bookman Old Style"/>
        <family val="1"/>
      </rPr>
      <t xml:space="preserve">  </t>
    </r>
    <r>
      <rPr>
        <i/>
        <sz val="11"/>
        <color theme="1"/>
        <rFont val="Bookman Old Style"/>
        <family val="1"/>
      </rPr>
      <t>ACTA DE DEFENSA</t>
    </r>
  </si>
  <si>
    <t>Con un cordial saludo, me permito solicitar se autorice el trámite de pago, por haber formado parte del Tribunal de Trabajo de Titulación de Maestria de acuerdo al siguiente detalle:</t>
  </si>
  <si>
    <r>
      <rPr>
        <sz val="7"/>
        <color theme="1"/>
        <rFont val="Wingdings"/>
        <charset val="2"/>
      </rPr>
      <t>n</t>
    </r>
    <r>
      <rPr>
        <i/>
        <sz val="7"/>
        <color theme="1"/>
        <rFont val="Bookman Old Style"/>
        <family val="1"/>
      </rPr>
      <t xml:space="preserve">  </t>
    </r>
    <r>
      <rPr>
        <i/>
        <sz val="11"/>
        <color theme="1"/>
        <rFont val="Bookman Old Style"/>
        <family val="1"/>
      </rPr>
      <t>INFORME GENERAL DE ACTIVIDADES ACADÉMICAS DEL TUTOR O DEL MIEMBRO DE TRIBUNAL</t>
    </r>
  </si>
  <si>
    <t>Para el efecto se adjunta los documentos habilitantes.</t>
  </si>
  <si>
    <t>Los medios aplicados para la asesoría fueron los siguientes:</t>
  </si>
  <si>
    <t>COMPUTADOR</t>
  </si>
  <si>
    <t>INFORME GENERAL DE ACTIVIDADES ACADÉMICAS DEL TUTOR O DEL MIEMBRO DE TRIBUNAL DE TITULACIÓN DE LA MAESTRÍA</t>
  </si>
  <si>
    <t>Por su gentil atención, le agradezco</t>
  </si>
  <si>
    <t>VISTO BUENO
(Producto recibido a total satisfacción)</t>
  </si>
  <si>
    <t>Ing. Luis Hidalgo Almeida, Ph.D</t>
  </si>
  <si>
    <t>1. DESCRIPCIÓN DEL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</si>
</sst>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dd/mmm/yy;@"/>
    <numFmt numFmtId="166" formatCode="dd\ mmmm\,\ yyyy"/>
    <numFmt numFmtId="167" formatCode="d/mmm/yyyy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Calibri"/>
      <family val="2"/>
    </font>
    <font>
      <b/>
      <i/>
      <sz val="9"/>
      <color indexed="81"/>
      <name val="Tahoma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sz val="7"/>
      <color theme="1"/>
      <name val="Wingdings"/>
      <charset val="2"/>
    </font>
    <font>
      <i/>
      <sz val="11"/>
      <color theme="1"/>
      <name val="Bookman Old Style"/>
      <family val="1"/>
    </font>
    <font>
      <b/>
      <i/>
      <sz val="11"/>
      <color theme="1"/>
      <name val="Bookman Old Style"/>
      <family val="1"/>
    </font>
    <font>
      <i/>
      <sz val="7"/>
      <color theme="1"/>
      <name val="Bookman Old Style"/>
      <family val="1"/>
    </font>
    <font>
      <i/>
      <sz val="11"/>
      <color theme="1"/>
      <name val="Bookman Old Style"/>
      <family val="1"/>
      <charset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quotePrefix="1"/>
    <xf numFmtId="0" fontId="0" fillId="0" borderId="0" xfId="0" quotePrefix="1" applyAlignment="1">
      <alignment horizontal="left" indent="1"/>
    </xf>
    <xf numFmtId="0" fontId="3" fillId="0" borderId="0" xfId="0" applyFont="1" applyProtection="1"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8" fillId="2" borderId="16" xfId="0" applyFont="1" applyFill="1" applyBorder="1" applyAlignment="1" applyProtection="1">
      <alignment vertical="center" wrapText="1"/>
      <protection hidden="1"/>
    </xf>
    <xf numFmtId="0" fontId="8" fillId="2" borderId="19" xfId="0" applyFont="1" applyFill="1" applyBorder="1" applyAlignment="1" applyProtection="1">
      <alignment vertical="center" wrapText="1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2" borderId="21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indent="1"/>
      <protection hidden="1"/>
    </xf>
    <xf numFmtId="0" fontId="3" fillId="0" borderId="4" xfId="0" applyFont="1" applyBorder="1" applyAlignment="1" applyProtection="1">
      <alignment horizontal="left" vertical="center" indent="1"/>
      <protection hidden="1"/>
    </xf>
    <xf numFmtId="0" fontId="3" fillId="0" borderId="7" xfId="0" applyFont="1" applyBorder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12" fillId="0" borderId="0" xfId="0" applyFont="1" applyProtection="1">
      <protection hidden="1"/>
    </xf>
    <xf numFmtId="0" fontId="1" fillId="3" borderId="22" xfId="0" applyFont="1" applyFill="1" applyBorder="1" applyAlignment="1" applyProtection="1">
      <alignment horizontal="center" vertical="center" wrapText="1"/>
      <protection hidden="1"/>
    </xf>
    <xf numFmtId="0" fontId="14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4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hidden="1"/>
    </xf>
    <xf numFmtId="0" fontId="13" fillId="0" borderId="38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14" fontId="12" fillId="0" borderId="0" xfId="0" applyNumberFormat="1" applyFont="1" applyProtection="1">
      <protection hidden="1"/>
    </xf>
    <xf numFmtId="164" fontId="0" fillId="0" borderId="0" xfId="0" applyNumberFormat="1" applyFont="1" applyAlignment="1" applyProtection="1">
      <alignment vertical="center"/>
      <protection locked="0"/>
    </xf>
    <xf numFmtId="167" fontId="14" fillId="0" borderId="19" xfId="0" applyNumberFormat="1" applyFont="1" applyBorder="1" applyAlignment="1" applyProtection="1">
      <alignment horizontal="center" vertical="center" wrapText="1"/>
      <protection locked="0"/>
    </xf>
    <xf numFmtId="20" fontId="14" fillId="0" borderId="2" xfId="0" applyNumberFormat="1" applyFont="1" applyBorder="1" applyAlignment="1" applyProtection="1">
      <alignment horizontal="center" vertical="center" wrapText="1"/>
      <protection locked="0"/>
    </xf>
    <xf numFmtId="20" fontId="14" fillId="0" borderId="5" xfId="0" applyNumberFormat="1" applyFont="1" applyBorder="1" applyAlignment="1" applyProtection="1">
      <alignment horizontal="center" vertical="center" wrapText="1"/>
      <protection locked="0"/>
    </xf>
    <xf numFmtId="20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0" fontId="19" fillId="0" borderId="0" xfId="0" applyFont="1" applyAlignment="1" applyProtection="1">
      <alignment vertical="top"/>
      <protection hidden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167" fontId="14" fillId="0" borderId="24" xfId="0" applyNumberFormat="1" applyFont="1" applyBorder="1" applyAlignment="1" applyProtection="1">
      <alignment horizontal="center" vertical="center" wrapText="1"/>
      <protection hidden="1"/>
    </xf>
    <xf numFmtId="167" fontId="14" fillId="0" borderId="24" xfId="0" applyNumberFormat="1" applyFont="1" applyBorder="1" applyAlignment="1" applyProtection="1">
      <alignment horizontal="center" vertical="center" wrapText="1"/>
      <protection locked="0"/>
    </xf>
    <xf numFmtId="167" fontId="14" fillId="0" borderId="32" xfId="0" applyNumberFormat="1" applyFont="1" applyBorder="1" applyAlignment="1" applyProtection="1">
      <alignment horizontal="center" vertical="center" wrapText="1"/>
      <protection hidden="1"/>
    </xf>
    <xf numFmtId="20" fontId="12" fillId="0" borderId="5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left" vertical="center"/>
      <protection locked="0"/>
    </xf>
    <xf numFmtId="15" fontId="17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hidden="1"/>
    </xf>
    <xf numFmtId="0" fontId="3" fillId="0" borderId="11" xfId="0" applyFont="1" applyBorder="1" applyAlignment="1" applyProtection="1">
      <alignment horizontal="left" vertical="center" wrapText="1" indent="1"/>
      <protection hidden="1"/>
    </xf>
    <xf numFmtId="0" fontId="3" fillId="0" borderId="12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3" fillId="0" borderId="6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 indent="1"/>
      <protection locked="0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164" fontId="3" fillId="0" borderId="27" xfId="0" applyNumberFormat="1" applyFont="1" applyBorder="1" applyAlignment="1" applyProtection="1">
      <alignment horizontal="left" vertical="center" indent="1"/>
      <protection locked="0"/>
    </xf>
    <xf numFmtId="164" fontId="3" fillId="0" borderId="30" xfId="0" applyNumberFormat="1" applyFont="1" applyBorder="1" applyAlignment="1" applyProtection="1">
      <alignment horizontal="left" vertical="center" indent="1"/>
      <protection locked="0"/>
    </xf>
    <xf numFmtId="0" fontId="4" fillId="2" borderId="29" xfId="0" applyFont="1" applyFill="1" applyBorder="1" applyAlignment="1" applyProtection="1">
      <alignment horizontal="left" vertical="center" indent="3"/>
      <protection hidden="1"/>
    </xf>
    <xf numFmtId="0" fontId="4" fillId="2" borderId="27" xfId="0" applyFont="1" applyFill="1" applyBorder="1" applyAlignment="1" applyProtection="1">
      <alignment horizontal="left" vertical="center" indent="3"/>
      <protection hidden="1"/>
    </xf>
    <xf numFmtId="0" fontId="4" fillId="2" borderId="26" xfId="0" applyFont="1" applyFill="1" applyBorder="1" applyAlignment="1" applyProtection="1">
      <alignment horizontal="left" vertical="center" indent="3"/>
      <protection hidden="1"/>
    </xf>
    <xf numFmtId="0" fontId="16" fillId="0" borderId="31" xfId="0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7" fillId="0" borderId="5" xfId="0" applyFont="1" applyBorder="1" applyAlignment="1" applyProtection="1">
      <alignment horizontal="left" vertical="center" wrapText="1" indent="1"/>
      <protection locked="0"/>
    </xf>
    <xf numFmtId="0" fontId="17" fillId="0" borderId="20" xfId="0" applyFont="1" applyBorder="1" applyAlignment="1" applyProtection="1">
      <alignment horizontal="left" vertical="center" wrapText="1" indent="1"/>
      <protection locked="0"/>
    </xf>
    <xf numFmtId="0" fontId="17" fillId="0" borderId="17" xfId="0" applyFont="1" applyBorder="1" applyAlignment="1" applyProtection="1">
      <alignment horizontal="left" vertical="center" wrapText="1" indent="1"/>
      <protection locked="0" hidden="1"/>
    </xf>
    <xf numFmtId="0" fontId="17" fillId="0" borderId="18" xfId="0" applyFont="1" applyBorder="1" applyAlignment="1" applyProtection="1">
      <alignment horizontal="left" vertical="center" wrapText="1" indent="1"/>
      <protection locked="0" hidden="1"/>
    </xf>
    <xf numFmtId="0" fontId="17" fillId="0" borderId="6" xfId="0" applyFont="1" applyBorder="1" applyAlignment="1" applyProtection="1">
      <alignment horizontal="left" vertical="center" wrapText="1" indent="1"/>
      <protection locked="0"/>
    </xf>
    <xf numFmtId="0" fontId="17" fillId="0" borderId="28" xfId="0" applyFont="1" applyBorder="1" applyAlignment="1" applyProtection="1">
      <alignment horizontal="left" vertical="center" wrapText="1" indent="1"/>
      <protection locked="0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15" fontId="2" fillId="0" borderId="28" xfId="0" applyNumberFormat="1" applyFont="1" applyBorder="1" applyAlignment="1" applyProtection="1">
      <alignment horizontal="center" vertical="center" wrapText="1"/>
      <protection hidden="1"/>
    </xf>
    <xf numFmtId="15" fontId="2" fillId="0" borderId="33" xfId="0" applyNumberFormat="1" applyFont="1" applyBorder="1" applyAlignment="1" applyProtection="1">
      <alignment horizontal="center" vertical="center" wrapText="1"/>
      <protection hidden="1"/>
    </xf>
    <xf numFmtId="165" fontId="17" fillId="0" borderId="5" xfId="0" applyNumberFormat="1" applyFont="1" applyBorder="1" applyAlignment="1" applyProtection="1">
      <alignment horizontal="center" vertical="center" wrapText="1"/>
      <protection locked="0"/>
    </xf>
    <xf numFmtId="165" fontId="17" fillId="0" borderId="6" xfId="0" applyNumberFormat="1" applyFont="1" applyBorder="1" applyAlignment="1" applyProtection="1">
      <alignment horizontal="center" vertical="center" wrapText="1"/>
      <protection locked="0"/>
    </xf>
    <xf numFmtId="0" fontId="26" fillId="3" borderId="0" xfId="0" applyFont="1" applyFill="1" applyAlignment="1" applyProtection="1">
      <alignment horizontal="left" vertic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2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3" fillId="3" borderId="35" xfId="0" applyFont="1" applyFill="1" applyBorder="1" applyAlignment="1" applyProtection="1">
      <alignment horizontal="right" vertical="center" wrapText="1" indent="1"/>
      <protection hidden="1"/>
    </xf>
    <xf numFmtId="0" fontId="13" fillId="3" borderId="36" xfId="0" applyFont="1" applyFill="1" applyBorder="1" applyAlignment="1" applyProtection="1">
      <alignment horizontal="right" vertical="center" wrapText="1" indent="1"/>
      <protection hidden="1"/>
    </xf>
    <xf numFmtId="0" fontId="13" fillId="3" borderId="37" xfId="0" applyFont="1" applyFill="1" applyBorder="1" applyAlignment="1" applyProtection="1">
      <alignment horizontal="right" vertical="center" wrapText="1" indent="1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center" vertical="center" wrapText="1"/>
      <protection hidden="1"/>
    </xf>
    <xf numFmtId="0" fontId="13" fillId="0" borderId="39" xfId="0" applyFont="1" applyBorder="1" applyAlignment="1" applyProtection="1">
      <alignment horizontal="left" vertical="center" wrapText="1" indent="1"/>
      <protection hidden="1"/>
    </xf>
    <xf numFmtId="0" fontId="13" fillId="0" borderId="36" xfId="0" applyFont="1" applyBorder="1" applyAlignment="1" applyProtection="1">
      <alignment horizontal="left" vertical="center" wrapText="1" indent="1"/>
      <protection hidden="1"/>
    </xf>
    <xf numFmtId="0" fontId="13" fillId="0" borderId="40" xfId="0" applyFont="1" applyBorder="1" applyAlignment="1" applyProtection="1">
      <alignment horizontal="left" vertical="center" wrapText="1" indent="1"/>
      <protection hidden="1"/>
    </xf>
    <xf numFmtId="0" fontId="1" fillId="3" borderId="42" xfId="0" applyFont="1" applyFill="1" applyBorder="1" applyAlignment="1" applyProtection="1">
      <alignment horizontal="center" vertical="center" wrapText="1"/>
      <protection hidden="1"/>
    </xf>
    <xf numFmtId="0" fontId="1" fillId="3" borderId="43" xfId="0" applyFont="1" applyFill="1" applyBorder="1" applyAlignment="1" applyProtection="1">
      <alignment horizontal="center" vertical="center" wrapText="1"/>
      <protection hidden="1"/>
    </xf>
    <xf numFmtId="0" fontId="1" fillId="3" borderId="15" xfId="0" applyFont="1" applyFill="1" applyBorder="1" applyAlignment="1" applyProtection="1">
      <alignment horizontal="center" vertical="center" wrapText="1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4" fillId="0" borderId="41" xfId="0" applyFont="1" applyBorder="1" applyAlignment="1" applyProtection="1">
      <alignment horizontal="left" vertical="center" wrapText="1" indent="1"/>
      <protection hidden="1"/>
    </xf>
    <xf numFmtId="0" fontId="14" fillId="0" borderId="44" xfId="0" applyFont="1" applyBorder="1" applyAlignment="1" applyProtection="1">
      <alignment horizontal="left" vertical="center" wrapText="1" indent="1"/>
      <protection hidden="1"/>
    </xf>
    <xf numFmtId="0" fontId="14" fillId="0" borderId="6" xfId="0" applyFont="1" applyBorder="1" applyAlignment="1" applyProtection="1">
      <alignment horizontal="lef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Alignment="1" applyProtection="1">
      <alignment horizontal="center"/>
      <protection hidden="1"/>
    </xf>
    <xf numFmtId="0" fontId="14" fillId="0" borderId="29" xfId="0" applyFont="1" applyBorder="1" applyAlignment="1" applyProtection="1">
      <alignment horizontal="left" vertical="center" wrapText="1" indent="1"/>
      <protection hidden="1"/>
    </xf>
    <xf numFmtId="0" fontId="14" fillId="0" borderId="26" xfId="0" applyFont="1" applyBorder="1" applyAlignment="1" applyProtection="1">
      <alignment horizontal="left" vertical="center" wrapText="1" inden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/>
      <protection hidden="1"/>
    </xf>
    <xf numFmtId="166" fontId="19" fillId="0" borderId="0" xfId="0" applyNumberFormat="1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top"/>
      <protection hidden="1"/>
    </xf>
    <xf numFmtId="0" fontId="19" fillId="0" borderId="0" xfId="0" applyFont="1" applyAlignment="1" applyProtection="1">
      <alignment horizontal="justify" vertical="top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left" vertical="top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</cellXfs>
  <cellStyles count="1">
    <cellStyle name="Normal" xfId="0" builtinId="0"/>
  </cellStyles>
  <dxfs count="1">
    <dxf>
      <font>
        <b/>
        <i val="0"/>
        <color theme="0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Spin" dx="26" fmlaLink="$D$12" max="40" min="10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11</xdr:row>
          <xdr:rowOff>7620</xdr:rowOff>
        </xdr:from>
        <xdr:to>
          <xdr:col>4</xdr:col>
          <xdr:colOff>190500</xdr:colOff>
          <xdr:row>11</xdr:row>
          <xdr:rowOff>304800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182880</xdr:colOff>
      <xdr:row>0</xdr:row>
      <xdr:rowOff>0</xdr:rowOff>
    </xdr:from>
    <xdr:to>
      <xdr:col>2</xdr:col>
      <xdr:colOff>1253490</xdr:colOff>
      <xdr:row>3</xdr:row>
      <xdr:rowOff>569926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0"/>
          <a:ext cx="2061210" cy="1118566"/>
        </a:xfrm>
        <a:prstGeom prst="rect">
          <a:avLst/>
        </a:prstGeom>
      </xdr:spPr>
    </xdr:pic>
    <xdr:clientData/>
  </xdr:twoCellAnchor>
  <xdr:twoCellAnchor editAs="oneCell">
    <xdr:from>
      <xdr:col>3</xdr:col>
      <xdr:colOff>31739</xdr:colOff>
      <xdr:row>120</xdr:row>
      <xdr:rowOff>120146</xdr:rowOff>
    </xdr:from>
    <xdr:to>
      <xdr:col>13</xdr:col>
      <xdr:colOff>532069</xdr:colOff>
      <xdr:row>125</xdr:row>
      <xdr:rowOff>143005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50904" y="29867738"/>
          <a:ext cx="7092000" cy="947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1381143</xdr:colOff>
      <xdr:row>19</xdr:row>
      <xdr:rowOff>25967</xdr:rowOff>
    </xdr:from>
    <xdr:to>
      <xdr:col>10</xdr:col>
      <xdr:colOff>421689</xdr:colOff>
      <xdr:row>20</xdr:row>
      <xdr:rowOff>488271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6599" y="10760550"/>
          <a:ext cx="6164877" cy="810013"/>
        </a:xfrm>
        <a:prstGeom prst="rect">
          <a:avLst/>
        </a:prstGeom>
      </xdr:spPr>
    </xdr:pic>
    <xdr:clientData/>
  </xdr:twoCellAnchor>
  <xdr:twoCellAnchor>
    <xdr:from>
      <xdr:col>6</xdr:col>
      <xdr:colOff>806389</xdr:colOff>
      <xdr:row>16</xdr:row>
      <xdr:rowOff>762000</xdr:rowOff>
    </xdr:from>
    <xdr:to>
      <xdr:col>6</xdr:col>
      <xdr:colOff>2892641</xdr:colOff>
      <xdr:row>17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4520214" y="10164932"/>
          <a:ext cx="2086252" cy="14796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0</xdr:rowOff>
    </xdr:from>
    <xdr:to>
      <xdr:col>4</xdr:col>
      <xdr:colOff>144780</xdr:colOff>
      <xdr:row>6</xdr:row>
      <xdr:rowOff>139138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0"/>
          <a:ext cx="2278380" cy="1236418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61</xdr:row>
      <xdr:rowOff>38100</xdr:rowOff>
    </xdr:from>
    <xdr:to>
      <xdr:col>9</xdr:col>
      <xdr:colOff>121920</xdr:colOff>
      <xdr:row>65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860" y="12557760"/>
          <a:ext cx="5905500" cy="739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44CA3-9FB5-42AA-BBEA-E70D8566FACC}">
  <dimension ref="B4:N72"/>
  <sheetViews>
    <sheetView showGridLines="0" topLeftCell="A4" zoomScale="103" zoomScaleNormal="100" workbookViewId="0">
      <selection activeCell="D7" sqref="D7:K7"/>
    </sheetView>
  </sheetViews>
  <sheetFormatPr baseColWidth="10" defaultRowHeight="14.4"/>
  <cols>
    <col min="1" max="2" width="7.21875" style="5" customWidth="1"/>
    <col min="3" max="3" width="20.77734375" style="5" customWidth="1"/>
    <col min="4" max="4" width="7.6640625" style="5" customWidth="1"/>
    <col min="5" max="5" width="3" style="5" customWidth="1"/>
    <col min="6" max="6" width="2.77734375" style="5" customWidth="1"/>
    <col min="7" max="7" width="13.33203125" style="5" customWidth="1"/>
    <col min="8" max="16384" width="11.5546875" style="5"/>
  </cols>
  <sheetData>
    <row r="4" spans="2:14" ht="57.6" customHeight="1">
      <c r="C4" s="6"/>
      <c r="D4" s="68" t="s">
        <v>121</v>
      </c>
      <c r="E4" s="68"/>
      <c r="F4" s="68"/>
      <c r="G4" s="68"/>
      <c r="H4" s="68"/>
      <c r="I4" s="68"/>
      <c r="J4" s="68"/>
      <c r="K4" s="68"/>
      <c r="L4" s="68"/>
      <c r="M4" s="68"/>
    </row>
    <row r="6" spans="2:14" ht="15" thickBot="1"/>
    <row r="7" spans="2:14" ht="25.8" customHeight="1" thickTop="1">
      <c r="C7" s="7" t="s">
        <v>0</v>
      </c>
      <c r="D7" s="103"/>
      <c r="E7" s="103"/>
      <c r="F7" s="103"/>
      <c r="G7" s="103"/>
      <c r="H7" s="103"/>
      <c r="I7" s="103"/>
      <c r="J7" s="103"/>
      <c r="K7" s="104"/>
    </row>
    <row r="8" spans="2:14" ht="25.8" customHeight="1">
      <c r="C8" s="8" t="s">
        <v>1</v>
      </c>
      <c r="D8" s="105" t="s">
        <v>64</v>
      </c>
      <c r="E8" s="106"/>
      <c r="F8" s="106"/>
      <c r="G8" s="106"/>
      <c r="H8" s="107"/>
      <c r="I8" s="107"/>
      <c r="J8" s="107"/>
      <c r="K8" s="108"/>
      <c r="L8" s="99" t="str">
        <f>D8&amp;" "&amp;E8</f>
        <v xml:space="preserve">---------- </v>
      </c>
      <c r="M8" s="100"/>
      <c r="N8" s="100"/>
    </row>
    <row r="9" spans="2:14" ht="25.8" customHeight="1">
      <c r="C9" s="8" t="s">
        <v>2</v>
      </c>
      <c r="D9" s="111"/>
      <c r="E9" s="112"/>
      <c r="F9" s="9" t="s">
        <v>63</v>
      </c>
      <c r="G9" s="55"/>
      <c r="H9" s="109"/>
      <c r="I9" s="109"/>
      <c r="J9" s="109"/>
      <c r="K9" s="110"/>
    </row>
    <row r="10" spans="2:14" ht="25.8" customHeight="1">
      <c r="C10" s="8" t="s">
        <v>104</v>
      </c>
      <c r="D10" s="101"/>
      <c r="E10" s="101"/>
      <c r="F10" s="101"/>
      <c r="G10" s="101"/>
      <c r="H10" s="101"/>
      <c r="I10" s="101"/>
      <c r="J10" s="101"/>
      <c r="K10" s="102"/>
    </row>
    <row r="11" spans="2:14" ht="25.8" customHeight="1">
      <c r="C11" s="8" t="s">
        <v>3</v>
      </c>
      <c r="D11" s="101" t="s">
        <v>56</v>
      </c>
      <c r="E11" s="101"/>
      <c r="F11" s="101"/>
      <c r="G11" s="101"/>
      <c r="H11" s="101"/>
      <c r="I11" s="101"/>
      <c r="J11" s="101"/>
      <c r="K11" s="102"/>
      <c r="L11" s="10"/>
    </row>
    <row r="12" spans="2:14" ht="25.8" customHeight="1" thickBot="1">
      <c r="C12" s="11" t="s">
        <v>4</v>
      </c>
      <c r="D12" s="48">
        <v>10</v>
      </c>
      <c r="E12" s="49"/>
      <c r="F12" s="96" t="s">
        <v>103</v>
      </c>
      <c r="G12" s="97"/>
      <c r="H12" s="98"/>
      <c r="I12" s="94"/>
      <c r="J12" s="94"/>
      <c r="K12" s="95"/>
    </row>
    <row r="13" spans="2:14" ht="15" thickTop="1"/>
    <row r="14" spans="2:14" s="13" customFormat="1" ht="20.399999999999999" customHeight="1">
      <c r="B14" s="66" t="s">
        <v>125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2:14">
      <c r="B15" s="14"/>
    </row>
    <row r="16" spans="2:14" ht="41.4" customHeight="1">
      <c r="C16" s="12" t="s">
        <v>65</v>
      </c>
      <c r="D16" s="82"/>
      <c r="E16" s="82"/>
      <c r="F16" s="82"/>
      <c r="G16" s="82"/>
      <c r="H16" s="82"/>
      <c r="I16" s="82"/>
      <c r="J16" s="82"/>
      <c r="K16" s="82"/>
      <c r="L16" s="82"/>
    </row>
    <row r="17" spans="2:13" s="13" customFormat="1" ht="21" customHeight="1">
      <c r="C17" s="12" t="s">
        <v>104</v>
      </c>
      <c r="D17" s="69"/>
      <c r="E17" s="69"/>
      <c r="F17" s="69"/>
      <c r="G17" s="69"/>
      <c r="H17" s="69"/>
      <c r="I17" s="69"/>
      <c r="J17" s="69"/>
      <c r="K17" s="69"/>
      <c r="L17" s="69"/>
    </row>
    <row r="19" spans="2:13" s="13" customFormat="1" ht="21" customHeight="1">
      <c r="B19" s="66" t="s">
        <v>66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</row>
    <row r="20" spans="2:13" ht="55.2" customHeight="1"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2" spans="2:13" ht="18">
      <c r="B22" s="67" t="s">
        <v>67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4" spans="2:13" ht="25.2" customHeight="1" thickBot="1">
      <c r="C24" s="15" t="s">
        <v>68</v>
      </c>
      <c r="D24" s="71" t="s">
        <v>69</v>
      </c>
      <c r="E24" s="71"/>
      <c r="F24" s="71"/>
      <c r="G24" s="71"/>
      <c r="H24" s="71"/>
      <c r="I24" s="71"/>
      <c r="J24" s="71"/>
      <c r="K24" s="71"/>
      <c r="L24" s="72"/>
    </row>
    <row r="25" spans="2:13" s="13" customFormat="1" ht="25.2" customHeight="1" thickTop="1">
      <c r="C25" s="16" t="s">
        <v>70</v>
      </c>
      <c r="D25" s="92"/>
      <c r="E25" s="92"/>
      <c r="F25" s="92"/>
      <c r="G25" s="92"/>
      <c r="H25" s="92"/>
      <c r="I25" s="92"/>
      <c r="J25" s="92"/>
      <c r="K25" s="92"/>
      <c r="L25" s="93"/>
    </row>
    <row r="26" spans="2:13" s="13" customFormat="1" ht="25.2" customHeight="1">
      <c r="C26" s="17" t="s">
        <v>71</v>
      </c>
      <c r="D26" s="87"/>
      <c r="E26" s="87"/>
      <c r="F26" s="87"/>
      <c r="G26" s="87"/>
      <c r="H26" s="87"/>
      <c r="I26" s="87"/>
      <c r="J26" s="87"/>
      <c r="K26" s="87"/>
      <c r="L26" s="88"/>
    </row>
    <row r="27" spans="2:13" s="13" customFormat="1" ht="25.2" customHeight="1">
      <c r="C27" s="17" t="s">
        <v>72</v>
      </c>
      <c r="D27" s="87"/>
      <c r="E27" s="87"/>
      <c r="F27" s="87"/>
      <c r="G27" s="87"/>
      <c r="H27" s="87"/>
      <c r="I27" s="87"/>
      <c r="J27" s="87"/>
      <c r="K27" s="87"/>
      <c r="L27" s="88"/>
    </row>
    <row r="28" spans="2:13" s="13" customFormat="1" ht="25.2" customHeight="1">
      <c r="C28" s="17" t="s">
        <v>73</v>
      </c>
      <c r="D28" s="87"/>
      <c r="E28" s="87"/>
      <c r="F28" s="87"/>
      <c r="G28" s="87"/>
      <c r="H28" s="87"/>
      <c r="I28" s="87"/>
      <c r="J28" s="87"/>
      <c r="K28" s="87"/>
      <c r="L28" s="88"/>
    </row>
    <row r="29" spans="2:13" s="13" customFormat="1" ht="25.2" customHeight="1">
      <c r="C29" s="18" t="s">
        <v>74</v>
      </c>
      <c r="D29" s="89"/>
      <c r="E29" s="89"/>
      <c r="F29" s="89"/>
      <c r="G29" s="89"/>
      <c r="H29" s="89"/>
      <c r="I29" s="89"/>
      <c r="J29" s="89"/>
      <c r="K29" s="89"/>
      <c r="L29" s="90"/>
    </row>
    <row r="30" spans="2:13" s="13" customFormat="1" ht="25.2" customHeight="1"/>
    <row r="31" spans="2:13" s="13" customFormat="1" ht="25.2" customHeight="1">
      <c r="C31" s="19" t="s">
        <v>75</v>
      </c>
      <c r="D31" s="70"/>
      <c r="E31" s="70"/>
      <c r="F31" s="70"/>
      <c r="G31" s="70"/>
      <c r="H31" s="70"/>
      <c r="I31" s="70"/>
      <c r="J31" s="70"/>
      <c r="K31" s="70"/>
      <c r="L31" s="70"/>
    </row>
    <row r="32" spans="2:13" s="13" customFormat="1" ht="25.2" customHeight="1" thickBot="1">
      <c r="C32" s="15" t="s">
        <v>68</v>
      </c>
      <c r="D32" s="71" t="s">
        <v>69</v>
      </c>
      <c r="E32" s="71"/>
      <c r="F32" s="71"/>
      <c r="G32" s="71"/>
      <c r="H32" s="71"/>
      <c r="I32" s="71"/>
      <c r="J32" s="71"/>
      <c r="K32" s="71"/>
      <c r="L32" s="72"/>
    </row>
    <row r="33" spans="2:13" s="13" customFormat="1" ht="25.2" customHeight="1" thickTop="1">
      <c r="C33" s="24"/>
      <c r="D33" s="73"/>
      <c r="E33" s="73"/>
      <c r="F33" s="73"/>
      <c r="G33" s="73"/>
      <c r="H33" s="73"/>
      <c r="I33" s="73"/>
      <c r="J33" s="73"/>
      <c r="K33" s="73"/>
      <c r="L33" s="74"/>
    </row>
    <row r="34" spans="2:13" s="13" customFormat="1" ht="25.2" customHeight="1">
      <c r="C34" s="25"/>
      <c r="D34" s="77"/>
      <c r="E34" s="77"/>
      <c r="F34" s="77"/>
      <c r="G34" s="77"/>
      <c r="H34" s="77"/>
      <c r="I34" s="77"/>
      <c r="J34" s="77"/>
      <c r="K34" s="77"/>
      <c r="L34" s="78"/>
    </row>
    <row r="35" spans="2:13" s="13" customFormat="1" ht="25.2" customHeight="1">
      <c r="C35" s="25"/>
      <c r="D35" s="77"/>
      <c r="E35" s="77"/>
      <c r="F35" s="77"/>
      <c r="G35" s="77"/>
      <c r="H35" s="77"/>
      <c r="I35" s="77"/>
      <c r="J35" s="77"/>
      <c r="K35" s="77"/>
      <c r="L35" s="78"/>
    </row>
    <row r="36" spans="2:13" s="13" customFormat="1" ht="25.2" customHeight="1">
      <c r="C36" s="25"/>
      <c r="D36" s="77"/>
      <c r="E36" s="77"/>
      <c r="F36" s="77"/>
      <c r="G36" s="77"/>
      <c r="H36" s="77"/>
      <c r="I36" s="77"/>
      <c r="J36" s="77"/>
      <c r="K36" s="77"/>
      <c r="L36" s="78"/>
    </row>
    <row r="37" spans="2:13" s="13" customFormat="1" ht="25.2" customHeight="1">
      <c r="C37" s="25"/>
      <c r="D37" s="77"/>
      <c r="E37" s="77"/>
      <c r="F37" s="77"/>
      <c r="G37" s="77"/>
      <c r="H37" s="77"/>
      <c r="I37" s="77"/>
      <c r="J37" s="77"/>
      <c r="K37" s="77"/>
      <c r="L37" s="78"/>
    </row>
    <row r="38" spans="2:13" s="13" customFormat="1" ht="25.2" customHeight="1">
      <c r="C38" s="25"/>
      <c r="D38" s="77"/>
      <c r="E38" s="77"/>
      <c r="F38" s="77"/>
      <c r="G38" s="77"/>
      <c r="H38" s="77"/>
      <c r="I38" s="77"/>
      <c r="J38" s="77"/>
      <c r="K38" s="77"/>
      <c r="L38" s="78"/>
    </row>
    <row r="39" spans="2:13" s="13" customFormat="1" ht="25.2" customHeight="1">
      <c r="C39" s="26"/>
      <c r="D39" s="75"/>
      <c r="E39" s="75"/>
      <c r="F39" s="75"/>
      <c r="G39" s="75"/>
      <c r="H39" s="75"/>
      <c r="I39" s="75"/>
      <c r="J39" s="75"/>
      <c r="K39" s="75"/>
      <c r="L39" s="76"/>
    </row>
    <row r="40" spans="2:13" s="13" customFormat="1" ht="25.2" customHeight="1">
      <c r="D40" s="70"/>
      <c r="E40" s="70"/>
      <c r="F40" s="70"/>
      <c r="G40" s="70"/>
      <c r="H40" s="70"/>
      <c r="I40" s="70"/>
      <c r="J40" s="70"/>
      <c r="K40" s="70"/>
      <c r="L40" s="70"/>
    </row>
    <row r="42" spans="2:13" ht="18.600000000000001" customHeight="1">
      <c r="B42" s="66" t="s">
        <v>76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2:13">
      <c r="B43" s="14"/>
    </row>
    <row r="44" spans="2:13">
      <c r="C44" s="79" t="s">
        <v>119</v>
      </c>
      <c r="D44" s="80"/>
      <c r="E44" s="80"/>
      <c r="F44" s="80"/>
      <c r="G44" s="80"/>
      <c r="H44" s="80"/>
      <c r="I44" s="80"/>
      <c r="J44" s="80"/>
      <c r="K44" s="81"/>
    </row>
    <row r="45" spans="2:13">
      <c r="C45" s="20"/>
      <c r="D45" s="20"/>
      <c r="E45" s="20"/>
      <c r="F45" s="20"/>
      <c r="G45" s="20"/>
      <c r="H45" s="20"/>
      <c r="I45" s="20"/>
      <c r="J45" s="20"/>
      <c r="K45" s="20"/>
    </row>
    <row r="46" spans="2:13" ht="20.399999999999999" customHeight="1" thickBot="1">
      <c r="C46" s="15" t="s">
        <v>77</v>
      </c>
      <c r="D46" s="71" t="s">
        <v>78</v>
      </c>
      <c r="E46" s="71"/>
      <c r="F46" s="71"/>
      <c r="G46" s="71"/>
      <c r="H46" s="71"/>
      <c r="I46" s="72"/>
    </row>
    <row r="47" spans="2:13" s="13" customFormat="1" ht="23.4" customHeight="1" thickTop="1">
      <c r="C47" s="21">
        <v>1</v>
      </c>
      <c r="D47" s="83" t="s">
        <v>120</v>
      </c>
      <c r="E47" s="83"/>
      <c r="F47" s="83"/>
      <c r="G47" s="83"/>
      <c r="H47" s="83"/>
      <c r="I47" s="84"/>
    </row>
    <row r="48" spans="2:13" s="13" customFormat="1" ht="23.4" customHeight="1">
      <c r="C48" s="22">
        <v>2</v>
      </c>
      <c r="D48" s="85" t="s">
        <v>79</v>
      </c>
      <c r="E48" s="85"/>
      <c r="F48" s="85"/>
      <c r="G48" s="85"/>
      <c r="H48" s="85"/>
      <c r="I48" s="86"/>
    </row>
    <row r="49" spans="2:13" s="13" customFormat="1" ht="23.4" customHeight="1">
      <c r="C49" s="22">
        <v>3</v>
      </c>
      <c r="D49" s="85" t="s">
        <v>80</v>
      </c>
      <c r="E49" s="85"/>
      <c r="F49" s="85"/>
      <c r="G49" s="85"/>
      <c r="H49" s="85"/>
      <c r="I49" s="86"/>
    </row>
    <row r="50" spans="2:13" s="13" customFormat="1" ht="23.4" customHeight="1">
      <c r="C50" s="22">
        <v>4</v>
      </c>
      <c r="D50" s="85" t="s">
        <v>97</v>
      </c>
      <c r="E50" s="85"/>
      <c r="F50" s="85"/>
      <c r="G50" s="85"/>
      <c r="H50" s="85"/>
      <c r="I50" s="86"/>
    </row>
    <row r="51" spans="2:13" s="13" customFormat="1" ht="23.4" customHeight="1">
      <c r="C51" s="22">
        <v>5</v>
      </c>
      <c r="D51" s="85"/>
      <c r="E51" s="85"/>
      <c r="F51" s="85"/>
      <c r="G51" s="85"/>
      <c r="H51" s="85"/>
      <c r="I51" s="86"/>
    </row>
    <row r="52" spans="2:13" s="13" customFormat="1" ht="23.4" customHeight="1">
      <c r="C52" s="22">
        <v>6</v>
      </c>
      <c r="D52" s="85"/>
      <c r="E52" s="85"/>
      <c r="F52" s="85"/>
      <c r="G52" s="85"/>
      <c r="H52" s="85"/>
      <c r="I52" s="86"/>
    </row>
    <row r="53" spans="2:13" s="13" customFormat="1" ht="23.4" customHeight="1">
      <c r="C53" s="58"/>
      <c r="D53" s="59"/>
      <c r="E53" s="59"/>
      <c r="F53" s="59"/>
      <c r="G53" s="59"/>
      <c r="H53" s="59"/>
      <c r="I53" s="59"/>
    </row>
    <row r="54" spans="2:13" s="13" customFormat="1" ht="23.4" customHeight="1">
      <c r="C54" s="58"/>
      <c r="D54" s="59"/>
      <c r="E54" s="59"/>
      <c r="F54" s="59"/>
      <c r="G54" s="59"/>
      <c r="H54" s="59"/>
      <c r="I54" s="59"/>
    </row>
    <row r="55" spans="2:13" s="13" customFormat="1" ht="23.4" customHeight="1">
      <c r="C55" s="58"/>
      <c r="D55" s="59"/>
      <c r="E55" s="59"/>
      <c r="F55" s="59"/>
      <c r="G55" s="59"/>
      <c r="H55" s="59"/>
      <c r="I55" s="59"/>
    </row>
    <row r="57" spans="2:13" ht="17.399999999999999" customHeight="1">
      <c r="B57" s="66" t="s">
        <v>81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9" spans="2:13" s="13" customFormat="1" ht="28.2" customHeight="1">
      <c r="C59" s="23" t="s">
        <v>82</v>
      </c>
      <c r="D59" s="82"/>
      <c r="E59" s="82"/>
      <c r="F59" s="82"/>
      <c r="G59" s="82"/>
      <c r="H59" s="82"/>
      <c r="I59" s="82"/>
      <c r="J59" s="82"/>
      <c r="K59" s="82"/>
      <c r="L59" s="82"/>
    </row>
    <row r="60" spans="2:13" s="13" customFormat="1" ht="20.399999999999999" customHeight="1">
      <c r="C60" s="23" t="s">
        <v>83</v>
      </c>
      <c r="D60" s="82"/>
      <c r="E60" s="82"/>
      <c r="F60" s="82"/>
      <c r="G60" s="82"/>
      <c r="H60" s="82"/>
      <c r="I60" s="82"/>
      <c r="J60" s="82"/>
      <c r="K60" s="82"/>
      <c r="L60" s="82"/>
    </row>
    <row r="61" spans="2:13" s="13" customFormat="1" ht="20.399999999999999" customHeight="1">
      <c r="C61" s="23" t="s">
        <v>84</v>
      </c>
      <c r="D61" s="82"/>
      <c r="E61" s="82"/>
      <c r="F61" s="82"/>
      <c r="G61" s="82"/>
      <c r="H61" s="82"/>
      <c r="I61" s="82"/>
      <c r="J61" s="82"/>
      <c r="K61" s="82"/>
      <c r="L61" s="82"/>
    </row>
    <row r="62" spans="2:13" s="13" customFormat="1" ht="20.399999999999999" customHeight="1">
      <c r="C62" s="23" t="s">
        <v>85</v>
      </c>
      <c r="D62" s="82"/>
      <c r="E62" s="82"/>
      <c r="F62" s="82"/>
      <c r="G62" s="82"/>
      <c r="H62" s="82"/>
      <c r="I62" s="82"/>
      <c r="J62" s="82"/>
      <c r="K62" s="82"/>
      <c r="L62" s="82"/>
    </row>
    <row r="63" spans="2:13" s="13" customFormat="1" ht="20.399999999999999" customHeight="1">
      <c r="C63" s="23" t="s">
        <v>86</v>
      </c>
      <c r="D63" s="82"/>
      <c r="E63" s="82"/>
      <c r="F63" s="82"/>
      <c r="G63" s="82"/>
      <c r="H63" s="82"/>
      <c r="I63" s="82"/>
      <c r="J63" s="82"/>
      <c r="K63" s="82"/>
      <c r="L63" s="82"/>
    </row>
    <row r="66" spans="2:13" ht="18">
      <c r="B66" s="66" t="s">
        <v>87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8" spans="2:13" ht="31.2" customHeight="1">
      <c r="C68" s="23" t="s">
        <v>82</v>
      </c>
      <c r="D68" s="82"/>
      <c r="E68" s="82"/>
      <c r="F68" s="82"/>
      <c r="G68" s="82"/>
      <c r="H68" s="82"/>
      <c r="I68" s="82"/>
      <c r="J68" s="82"/>
      <c r="K68" s="82"/>
      <c r="L68" s="82"/>
    </row>
    <row r="69" spans="2:13" ht="31.2" customHeight="1">
      <c r="C69" s="23" t="s">
        <v>83</v>
      </c>
      <c r="D69" s="82"/>
      <c r="E69" s="82"/>
      <c r="F69" s="82"/>
      <c r="G69" s="82"/>
      <c r="H69" s="82"/>
      <c r="I69" s="82"/>
      <c r="J69" s="82"/>
      <c r="K69" s="82"/>
      <c r="L69" s="82"/>
    </row>
    <row r="70" spans="2:13" ht="31.2" customHeight="1">
      <c r="C70" s="23" t="s">
        <v>84</v>
      </c>
      <c r="D70" s="82"/>
      <c r="E70" s="82"/>
      <c r="F70" s="82"/>
      <c r="G70" s="82"/>
      <c r="H70" s="82"/>
      <c r="I70" s="82"/>
      <c r="J70" s="82"/>
      <c r="K70" s="82"/>
      <c r="L70" s="82"/>
    </row>
    <row r="71" spans="2:13" ht="31.2" customHeight="1">
      <c r="C71" s="23" t="s">
        <v>85</v>
      </c>
      <c r="D71" s="82"/>
      <c r="E71" s="82"/>
      <c r="F71" s="82"/>
      <c r="G71" s="82"/>
      <c r="H71" s="82"/>
      <c r="I71" s="82"/>
      <c r="J71" s="82"/>
      <c r="K71" s="82"/>
      <c r="L71" s="82"/>
    </row>
    <row r="72" spans="2:13" ht="31.2" customHeight="1">
      <c r="C72" s="23" t="s">
        <v>86</v>
      </c>
      <c r="D72" s="82"/>
      <c r="E72" s="82"/>
      <c r="F72" s="82"/>
      <c r="G72" s="82"/>
      <c r="H72" s="82"/>
      <c r="I72" s="82"/>
      <c r="J72" s="82"/>
      <c r="K72" s="82"/>
      <c r="L72" s="82"/>
    </row>
  </sheetData>
  <sheetProtection algorithmName="SHA-512" hashValue="6CZ0kE3wqwFVMLm9PS5l6X1R4QtDIxu/LyEzZ8+AelpZsvH5EeX0i6YlT16U+iQq4S8Sp1ysVT1d6341xRnWBA==" saltValue="AHMSn/dCKC7NsCYwCt0Diw==" spinCount="100000" sheet="1" objects="1" scenarios="1"/>
  <mergeCells count="54">
    <mergeCell ref="D7:K7"/>
    <mergeCell ref="D10:K10"/>
    <mergeCell ref="D8:G8"/>
    <mergeCell ref="H8:K8"/>
    <mergeCell ref="H9:K9"/>
    <mergeCell ref="D9:E9"/>
    <mergeCell ref="I12:K12"/>
    <mergeCell ref="F12:H12"/>
    <mergeCell ref="L8:N8"/>
    <mergeCell ref="D11:K11"/>
    <mergeCell ref="D26:L26"/>
    <mergeCell ref="D27:L27"/>
    <mergeCell ref="D28:L28"/>
    <mergeCell ref="D29:L29"/>
    <mergeCell ref="D16:L16"/>
    <mergeCell ref="C20:L20"/>
    <mergeCell ref="D25:L25"/>
    <mergeCell ref="D24:L24"/>
    <mergeCell ref="D69:L69"/>
    <mergeCell ref="D70:L70"/>
    <mergeCell ref="D71:L71"/>
    <mergeCell ref="D72:L72"/>
    <mergeCell ref="D52:I52"/>
    <mergeCell ref="D60:L60"/>
    <mergeCell ref="D61:L61"/>
    <mergeCell ref="D62:L62"/>
    <mergeCell ref="D63:L63"/>
    <mergeCell ref="D68:L68"/>
    <mergeCell ref="B66:M66"/>
    <mergeCell ref="B57:M57"/>
    <mergeCell ref="D46:I46"/>
    <mergeCell ref="C44:K44"/>
    <mergeCell ref="D59:L59"/>
    <mergeCell ref="D47:I47"/>
    <mergeCell ref="D48:I48"/>
    <mergeCell ref="D49:I49"/>
    <mergeCell ref="D50:I50"/>
    <mergeCell ref="D51:I51"/>
    <mergeCell ref="B42:M42"/>
    <mergeCell ref="B22:M22"/>
    <mergeCell ref="B19:M19"/>
    <mergeCell ref="B14:M14"/>
    <mergeCell ref="D4:M4"/>
    <mergeCell ref="D17:L17"/>
    <mergeCell ref="D31:L31"/>
    <mergeCell ref="D32:L32"/>
    <mergeCell ref="D33:L33"/>
    <mergeCell ref="D39:L39"/>
    <mergeCell ref="D40:L40"/>
    <mergeCell ref="D34:L34"/>
    <mergeCell ref="D35:L35"/>
    <mergeCell ref="D36:L36"/>
    <mergeCell ref="D37:L37"/>
    <mergeCell ref="D38:L38"/>
  </mergeCells>
  <dataValidations count="1">
    <dataValidation type="date" operator="greaterThanOrEqual" allowBlank="1" showInputMessage="1" showErrorMessage="1" errorTitle="ERROR" error="La FECHA DE ENTREGA DE INFORME NO puede ser menor a la fecha ingresada de la DEFENSA PÚBLICA" sqref="I12:K12" xr:uid="{9B5006B3-6383-44D6-B183-9BCE4764E279}">
      <formula1>G9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4</xdr:col>
                    <xdr:colOff>0</xdr:colOff>
                    <xdr:row>11</xdr:row>
                    <xdr:rowOff>7620</xdr:rowOff>
                  </from>
                  <to>
                    <xdr:col>4</xdr:col>
                    <xdr:colOff>190500</xdr:colOff>
                    <xdr:row>11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14229C5-ACAF-47D7-9BB4-F0B96E31C11C}">
          <x14:formula1>
            <xm:f>MAESTRIAS!$G$5:$G$63</xm:f>
          </x14:formula1>
          <xm:sqref>D11</xm:sqref>
        </x14:dataValidation>
        <x14:dataValidation type="list" allowBlank="1" showInputMessage="1" showErrorMessage="1" xr:uid="{F1CB6B07-357F-4490-99E1-6EE0F23A603B}">
          <x14:formula1>
            <xm:f>MAESTRIAS!$C$4:$C$6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4770-1C39-4A8E-801A-7D024B0E44A1}">
  <dimension ref="B2:L26"/>
  <sheetViews>
    <sheetView showGridLines="0" tabSelected="1" topLeftCell="A7" zoomScale="85" zoomScaleNormal="85" workbookViewId="0">
      <selection activeCell="G8" sqref="G8:H8"/>
    </sheetView>
  </sheetViews>
  <sheetFormatPr baseColWidth="10" defaultRowHeight="12"/>
  <cols>
    <col min="1" max="1" width="4.5546875" style="27" customWidth="1"/>
    <col min="2" max="2" width="4.6640625" style="27" customWidth="1"/>
    <col min="3" max="3" width="21.6640625" style="27" customWidth="1"/>
    <col min="4" max="4" width="8.21875" style="27" customWidth="1"/>
    <col min="5" max="5" width="8.33203125" style="27" customWidth="1"/>
    <col min="6" max="6" width="6.77734375" style="27" customWidth="1"/>
    <col min="7" max="7" width="54.109375" style="27" customWidth="1"/>
    <col min="8" max="8" width="40.33203125" style="27" customWidth="1"/>
    <col min="9" max="9" width="52" style="27" customWidth="1"/>
    <col min="10" max="16384" width="11.5546875" style="27"/>
  </cols>
  <sheetData>
    <row r="2" spans="2:11" ht="22.2" customHeight="1">
      <c r="B2" s="113" t="s">
        <v>88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1" ht="5.4" customHeight="1" thickBot="1"/>
    <row r="4" spans="2:11" ht="17.399999999999999" customHeight="1" thickTop="1">
      <c r="C4" s="122" t="s">
        <v>89</v>
      </c>
      <c r="D4" s="121" t="s">
        <v>90</v>
      </c>
      <c r="E4" s="121"/>
      <c r="F4" s="121" t="s">
        <v>91</v>
      </c>
      <c r="G4" s="128" t="s">
        <v>92</v>
      </c>
      <c r="H4" s="129"/>
      <c r="I4" s="115" t="s">
        <v>93</v>
      </c>
    </row>
    <row r="5" spans="2:11" ht="20.399999999999999" customHeight="1" thickBot="1">
      <c r="C5" s="123"/>
      <c r="D5" s="28" t="s">
        <v>95</v>
      </c>
      <c r="E5" s="28" t="s">
        <v>96</v>
      </c>
      <c r="F5" s="124"/>
      <c r="G5" s="130"/>
      <c r="H5" s="131"/>
      <c r="I5" s="116"/>
    </row>
    <row r="6" spans="2:11" ht="85.8" customHeight="1" thickTop="1">
      <c r="C6" s="50" t="str">
        <f>IF(DATOS!D9="","",DATOS!D9)</f>
        <v/>
      </c>
      <c r="D6" s="40"/>
      <c r="E6" s="40"/>
      <c r="F6" s="29" t="str">
        <f>IF(OR(D6="",E6=""),"",((E6-D6)*24))</f>
        <v/>
      </c>
      <c r="G6" s="132" t="s">
        <v>98</v>
      </c>
      <c r="H6" s="133"/>
      <c r="I6" s="30"/>
    </row>
    <row r="7" spans="2:11" ht="85.8" customHeight="1">
      <c r="C7" s="39"/>
      <c r="D7" s="53"/>
      <c r="E7" s="41"/>
      <c r="F7" s="29" t="str">
        <f t="shared" ref="F7:F10" si="0">IF(OR(D7="",E7=""),"",((E7-D7)*24))</f>
        <v/>
      </c>
      <c r="G7" s="134"/>
      <c r="H7" s="135"/>
      <c r="I7" s="30"/>
    </row>
    <row r="8" spans="2:11" ht="85.8" customHeight="1">
      <c r="C8" s="51"/>
      <c r="D8" s="41"/>
      <c r="E8" s="41"/>
      <c r="F8" s="29" t="str">
        <f t="shared" si="0"/>
        <v/>
      </c>
      <c r="G8" s="134"/>
      <c r="H8" s="135"/>
      <c r="I8" s="30"/>
    </row>
    <row r="9" spans="2:11" ht="85.8" customHeight="1">
      <c r="C9" s="51"/>
      <c r="D9" s="40"/>
      <c r="E9" s="40"/>
      <c r="F9" s="29" t="str">
        <f t="shared" si="0"/>
        <v/>
      </c>
      <c r="G9" s="134"/>
      <c r="H9" s="135"/>
      <c r="I9" s="30"/>
    </row>
    <row r="10" spans="2:11" ht="85.8" customHeight="1">
      <c r="C10" s="51"/>
      <c r="D10" s="40"/>
      <c r="E10" s="40"/>
      <c r="F10" s="29" t="str">
        <f t="shared" si="0"/>
        <v/>
      </c>
      <c r="G10" s="134"/>
      <c r="H10" s="135"/>
      <c r="I10" s="31"/>
    </row>
    <row r="11" spans="2:11" ht="85.8" customHeight="1">
      <c r="C11" s="51"/>
      <c r="D11" s="40"/>
      <c r="E11" s="40"/>
      <c r="F11" s="29" t="str">
        <f>IF(OR(D11="",E11=""),"",((E11-D11)*24))</f>
        <v/>
      </c>
      <c r="G11" s="134"/>
      <c r="H11" s="135"/>
      <c r="I11" s="31"/>
    </row>
    <row r="12" spans="2:11" ht="85.8" customHeight="1" thickBot="1">
      <c r="C12" s="52" t="str">
        <f>IF(DATOS!G9="","",DATOS!G9)</f>
        <v/>
      </c>
      <c r="D12" s="42"/>
      <c r="E12" s="42"/>
      <c r="F12" s="32" t="str">
        <f t="shared" ref="F12" si="1">IF(AND(D12="",E12=""),"",((E12-D12)*24))</f>
        <v/>
      </c>
      <c r="G12" s="137" t="s">
        <v>105</v>
      </c>
      <c r="H12" s="138"/>
      <c r="I12" s="33"/>
    </row>
    <row r="13" spans="2:11" ht="26.4" customHeight="1" thickTop="1" thickBot="1">
      <c r="C13" s="118" t="s">
        <v>94</v>
      </c>
      <c r="D13" s="119"/>
      <c r="E13" s="120"/>
      <c r="F13" s="34">
        <f>SUM(F6:F12)</f>
        <v>0</v>
      </c>
      <c r="G13" s="125" t="str">
        <f>IF(F13=DATOS!D12,"TOTAL HORAS DESTINADAS A LA TUTORÍA/ASESORÍA","EL TOTAL DE HORAS NO ES IGUAL AL SELECCIONADO EN LOS DATOS DEL INFORME POR FAVOR REVISAR")</f>
        <v>EL TOTAL DE HORAS NO ES IGUAL AL SELECCIONADO EN LOS DATOS DEL INFORME POR FAVOR REVISAR</v>
      </c>
      <c r="H13" s="126"/>
      <c r="I13" s="127"/>
    </row>
    <row r="14" spans="2:11" ht="12.6" thickTop="1"/>
    <row r="17" spans="3:12" ht="61.2" customHeight="1">
      <c r="C17" s="136"/>
      <c r="D17" s="136"/>
      <c r="E17" s="136"/>
      <c r="F17" s="136"/>
    </row>
    <row r="18" spans="3:12" s="56" customFormat="1" ht="16.8" customHeight="1">
      <c r="C18" s="114" t="str">
        <f>IF(DATOS!D7="","",DATOS!D7)</f>
        <v/>
      </c>
      <c r="D18" s="114"/>
      <c r="E18" s="114"/>
      <c r="F18" s="114"/>
      <c r="G18" s="65" t="s">
        <v>124</v>
      </c>
      <c r="H18" s="60"/>
      <c r="I18" s="54"/>
      <c r="J18" s="54"/>
      <c r="K18" s="54"/>
    </row>
    <row r="19" spans="3:12" s="56" customFormat="1" ht="24" customHeight="1">
      <c r="C19" s="117" t="str">
        <f>DATOS!L8</f>
        <v xml:space="preserve">---------- </v>
      </c>
      <c r="D19" s="117"/>
      <c r="E19" s="117"/>
      <c r="F19" s="117"/>
      <c r="G19" s="64" t="s">
        <v>100</v>
      </c>
    </row>
    <row r="20" spans="3:12" s="56" customFormat="1" ht="27.6" customHeight="1">
      <c r="C20" s="61"/>
      <c r="D20" s="61"/>
      <c r="E20" s="61"/>
      <c r="F20" s="61"/>
      <c r="G20" s="62" t="s">
        <v>123</v>
      </c>
    </row>
    <row r="21" spans="3:12" s="57" customFormat="1" ht="43.8" customHeight="1">
      <c r="C21" s="117"/>
      <c r="D21" s="117"/>
      <c r="E21" s="117"/>
      <c r="F21" s="117"/>
      <c r="G21" s="63"/>
    </row>
    <row r="22" spans="3:12" ht="13.8" customHeight="1">
      <c r="I22" s="35"/>
      <c r="J22" s="36"/>
      <c r="K22" s="36"/>
      <c r="L22" s="36"/>
    </row>
    <row r="25" spans="3:12" ht="14.4">
      <c r="G25" s="38"/>
      <c r="H25" s="38"/>
    </row>
    <row r="26" spans="3:12" hidden="1">
      <c r="C26" s="37">
        <v>47848</v>
      </c>
    </row>
  </sheetData>
  <sheetProtection algorithmName="SHA-512" hashValue="3E1ibF9RpNVTwn3I89fuVLDpO//KL8/u7lci4Fe6pq9rb1OAeE7Ui5NCg5up5i56WhQZyE8JOLBl+rUE0/IevA==" saltValue="+Y7QwhONNSv7WaJ6FYnigg==" spinCount="100000" sheet="1" objects="1" scenarios="1"/>
  <mergeCells count="19">
    <mergeCell ref="C21:F21"/>
    <mergeCell ref="C17:F17"/>
    <mergeCell ref="G9:H9"/>
    <mergeCell ref="G10:H10"/>
    <mergeCell ref="G11:H11"/>
    <mergeCell ref="G12:H12"/>
    <mergeCell ref="B2:K2"/>
    <mergeCell ref="C18:F18"/>
    <mergeCell ref="I4:I5"/>
    <mergeCell ref="C19:F19"/>
    <mergeCell ref="C13:E13"/>
    <mergeCell ref="D4:E4"/>
    <mergeCell ref="C4:C5"/>
    <mergeCell ref="F4:F5"/>
    <mergeCell ref="G13:I13"/>
    <mergeCell ref="G4:H5"/>
    <mergeCell ref="G6:H6"/>
    <mergeCell ref="G7:H7"/>
    <mergeCell ref="G8:H8"/>
  </mergeCells>
  <dataValidations count="1">
    <dataValidation type="date" allowBlank="1" showInputMessage="1" showErrorMessage="1" errorTitle="ERROR" error="La fecha ingresada esta fuera del rango establecido en la Defensa Privada y la Defensa Pública" sqref="C7:C11" xr:uid="{D507B0F7-5EE1-47C0-A84E-00D35884E932}">
      <formula1>$C$6</formula1>
      <formula2>$C$12</formula2>
    </dataValidation>
  </dataValidations>
  <pageMargins left="0.31496062992125984" right="0.31496062992125984" top="0.35433070866141736" bottom="0.15748031496062992" header="0.31496062992125984" footer="0.31496062992125984"/>
  <pageSetup paperSize="9" scale="58" orientation="landscape" horizontalDpi="0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AD7D42F-50F3-43E3-B1FF-01A71CFB161C}">
            <xm:f>$F$13&lt;&gt;DATOS!$D$12</xm:f>
            <x14:dxf>
              <font>
                <b/>
                <i val="0"/>
                <color theme="0"/>
              </font>
              <fill>
                <patternFill patternType="solid">
                  <bgColor rgb="FFFF0000"/>
                </patternFill>
              </fill>
            </x14:dxf>
          </x14:cfRule>
          <xm:sqref>G13:I13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E6BDB-F7E7-49E4-BC6B-9C8F8D0C4584}">
  <dimension ref="B11:K49"/>
  <sheetViews>
    <sheetView showGridLines="0" topLeftCell="A31" workbookViewId="0">
      <selection activeCell="F17" sqref="F17"/>
    </sheetView>
  </sheetViews>
  <sheetFormatPr baseColWidth="10" defaultRowHeight="14.4"/>
  <cols>
    <col min="1" max="1" width="4.33203125" style="43" customWidth="1"/>
    <col min="2" max="2" width="11.5546875" style="43" customWidth="1"/>
    <col min="3" max="3" width="5" style="43" customWidth="1"/>
    <col min="4" max="16384" width="11.5546875" style="43"/>
  </cols>
  <sheetData>
    <row r="11" spans="2:6">
      <c r="B11" s="43" t="s">
        <v>101</v>
      </c>
      <c r="C11" s="143" t="str">
        <f>IF(DATOS!I12="","",DATOS!I12)</f>
        <v/>
      </c>
      <c r="D11" s="143"/>
      <c r="E11" s="143"/>
      <c r="F11" s="143"/>
    </row>
    <row r="14" spans="2:6" ht="16.8" customHeight="1">
      <c r="B14" s="44" t="s">
        <v>106</v>
      </c>
    </row>
    <row r="15" spans="2:6" ht="16.8" customHeight="1">
      <c r="B15" s="44" t="s">
        <v>107</v>
      </c>
    </row>
    <row r="16" spans="2:6" ht="16.8" customHeight="1">
      <c r="B16" s="45" t="s">
        <v>109</v>
      </c>
      <c r="C16" s="46"/>
      <c r="D16" s="46"/>
    </row>
    <row r="17" spans="2:11" ht="16.8" customHeight="1">
      <c r="B17" s="44" t="s">
        <v>108</v>
      </c>
    </row>
    <row r="19" spans="2:11">
      <c r="B19" s="144" t="s">
        <v>110</v>
      </c>
      <c r="C19" s="144"/>
      <c r="D19" s="144"/>
      <c r="E19" s="144"/>
      <c r="F19" s="144"/>
      <c r="G19" s="144"/>
      <c r="H19" s="144"/>
      <c r="I19" s="144"/>
      <c r="J19" s="144"/>
    </row>
    <row r="20" spans="2:11">
      <c r="B20" s="47"/>
      <c r="C20" s="47"/>
      <c r="D20" s="47"/>
      <c r="E20" s="47"/>
      <c r="F20" s="47"/>
      <c r="G20" s="47"/>
      <c r="H20" s="47"/>
      <c r="I20" s="47"/>
      <c r="J20" s="47"/>
    </row>
    <row r="21" spans="2:11" ht="35.4" customHeight="1">
      <c r="B21" s="145" t="s">
        <v>116</v>
      </c>
      <c r="C21" s="145"/>
      <c r="D21" s="145"/>
      <c r="E21" s="145"/>
      <c r="F21" s="145"/>
      <c r="G21" s="145"/>
      <c r="H21" s="145"/>
      <c r="I21" s="145"/>
      <c r="J21" s="145"/>
    </row>
    <row r="24" spans="2:11" s="44" customFormat="1" ht="22.2" customHeight="1">
      <c r="B24" s="146" t="s">
        <v>111</v>
      </c>
      <c r="C24" s="146"/>
      <c r="D24" s="148" t="str">
        <f>IF(DATOS!D8="","",DATOS!D8)</f>
        <v>----------</v>
      </c>
      <c r="E24" s="148"/>
      <c r="F24" s="148"/>
      <c r="G24" s="148"/>
      <c r="H24" s="148"/>
      <c r="I24" s="148"/>
      <c r="J24" s="148"/>
      <c r="K24" s="148"/>
    </row>
    <row r="25" spans="2:11" s="44" customFormat="1" ht="22.2" customHeight="1">
      <c r="B25" s="146" t="s">
        <v>104</v>
      </c>
      <c r="C25" s="146"/>
      <c r="D25" s="148" t="str">
        <f>IF(DATOS!D10="","",DATOS!D10)</f>
        <v/>
      </c>
      <c r="E25" s="148"/>
      <c r="F25" s="148"/>
      <c r="G25" s="148"/>
      <c r="H25" s="148"/>
      <c r="I25" s="148"/>
      <c r="J25" s="148"/>
      <c r="K25" s="148"/>
    </row>
    <row r="26" spans="2:11" s="44" customFormat="1" ht="22.2" customHeight="1">
      <c r="B26" s="146" t="s">
        <v>112</v>
      </c>
      <c r="C26" s="146"/>
      <c r="D26" s="148" t="str">
        <f>IF(DATOS!D11="","",DATOS!D11)</f>
        <v>-------------------</v>
      </c>
      <c r="E26" s="148"/>
      <c r="F26" s="148"/>
      <c r="G26" s="148"/>
      <c r="H26" s="148"/>
      <c r="I26" s="148"/>
      <c r="J26" s="148"/>
      <c r="K26" s="148"/>
    </row>
    <row r="27" spans="2:11" s="44" customFormat="1" ht="67.8" customHeight="1">
      <c r="B27" s="147" t="s">
        <v>65</v>
      </c>
      <c r="C27" s="147"/>
      <c r="D27" s="149" t="str">
        <f>IF(DATOS!D16="","",DATOS!D16)</f>
        <v/>
      </c>
      <c r="E27" s="149"/>
      <c r="F27" s="149"/>
      <c r="G27" s="149"/>
      <c r="H27" s="149"/>
      <c r="I27" s="149"/>
      <c r="J27" s="149"/>
      <c r="K27" s="149"/>
    </row>
    <row r="30" spans="2:11">
      <c r="B30" s="142" t="s">
        <v>118</v>
      </c>
      <c r="C30" s="142"/>
      <c r="D30" s="142"/>
      <c r="E30" s="142"/>
      <c r="F30" s="142"/>
      <c r="G30" s="142"/>
      <c r="H30" s="142"/>
      <c r="I30" s="142"/>
      <c r="J30" s="142"/>
    </row>
    <row r="32" spans="2:11">
      <c r="B32" s="141" t="s">
        <v>117</v>
      </c>
      <c r="C32" s="141"/>
      <c r="D32" s="141"/>
      <c r="E32" s="141"/>
      <c r="F32" s="141"/>
      <c r="G32" s="141"/>
      <c r="H32" s="141"/>
      <c r="I32" s="141"/>
      <c r="J32" s="141"/>
    </row>
    <row r="33" spans="2:9">
      <c r="B33" s="141" t="s">
        <v>114</v>
      </c>
      <c r="C33" s="141"/>
      <c r="D33" s="141"/>
      <c r="E33" s="141"/>
      <c r="F33" s="141"/>
      <c r="G33" s="141"/>
      <c r="H33" s="141"/>
      <c r="I33" s="141"/>
    </row>
    <row r="34" spans="2:9">
      <c r="B34" s="141" t="s">
        <v>115</v>
      </c>
      <c r="C34" s="141"/>
      <c r="D34" s="141"/>
      <c r="E34" s="141"/>
      <c r="F34" s="141"/>
      <c r="G34" s="141"/>
      <c r="H34" s="141"/>
      <c r="I34" s="141"/>
    </row>
    <row r="37" spans="2:9">
      <c r="B37" s="139" t="s">
        <v>122</v>
      </c>
      <c r="C37" s="139"/>
      <c r="D37" s="139"/>
      <c r="E37" s="139"/>
      <c r="F37" s="139"/>
      <c r="G37" s="139"/>
      <c r="H37" s="139"/>
      <c r="I37" s="139"/>
    </row>
    <row r="40" spans="2:9">
      <c r="B40" s="43" t="s">
        <v>113</v>
      </c>
    </row>
    <row r="48" spans="2:9">
      <c r="B48" s="142" t="str">
        <f>IF(DATOS!D7="","",DATOS!D7)</f>
        <v/>
      </c>
      <c r="C48" s="142"/>
      <c r="D48" s="142"/>
      <c r="E48" s="142"/>
      <c r="F48" s="142"/>
      <c r="G48" s="142"/>
    </row>
    <row r="49" spans="2:4">
      <c r="B49" s="140" t="str">
        <f>IF(DATOS!D8="","",DATOS!D8)</f>
        <v>----------</v>
      </c>
      <c r="C49" s="140"/>
      <c r="D49" s="140"/>
    </row>
  </sheetData>
  <sheetProtection algorithmName="SHA-512" hashValue="Q+R7tDdrO15+q10iLn+6C3upiQqv+M0qoclwAb7Pm1cZrL7CF2rI8iEnQZStYCPbHi1+RgqCmPo6BeICYLexIw==" saltValue="k4WJjt4fcXbMZJtyT6nRUw==" spinCount="100000" sheet="1" objects="1" scenarios="1"/>
  <mergeCells count="18">
    <mergeCell ref="C11:F11"/>
    <mergeCell ref="B19:J19"/>
    <mergeCell ref="B21:J21"/>
    <mergeCell ref="B32:J32"/>
    <mergeCell ref="B30:J30"/>
    <mergeCell ref="B24:C24"/>
    <mergeCell ref="B25:C25"/>
    <mergeCell ref="B26:C26"/>
    <mergeCell ref="B27:C27"/>
    <mergeCell ref="D24:K24"/>
    <mergeCell ref="D25:K25"/>
    <mergeCell ref="D26:K26"/>
    <mergeCell ref="D27:K27"/>
    <mergeCell ref="B37:I37"/>
    <mergeCell ref="B49:D49"/>
    <mergeCell ref="B33:I33"/>
    <mergeCell ref="B34:I34"/>
    <mergeCell ref="B48:G48"/>
  </mergeCells>
  <pageMargins left="0.70866141732283472" right="0.70866141732283472" top="0.35433070866141736" bottom="0.74803149606299213" header="0.31496062992125984" footer="0.31496062992125984"/>
  <pageSetup paperSize="9" scale="7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86022-5240-44F3-AFC8-8DE05C43F9EA}">
  <dimension ref="C4:G64"/>
  <sheetViews>
    <sheetView workbookViewId="0">
      <selection activeCell="C5" sqref="C5"/>
    </sheetView>
  </sheetViews>
  <sheetFormatPr baseColWidth="10" defaultRowHeight="14.4"/>
  <cols>
    <col min="3" max="3" width="24.21875" customWidth="1"/>
    <col min="6" max="6" width="7.5546875" customWidth="1"/>
    <col min="7" max="7" width="109.88671875" customWidth="1"/>
  </cols>
  <sheetData>
    <row r="4" spans="3:7">
      <c r="C4" s="3" t="s">
        <v>64</v>
      </c>
    </row>
    <row r="5" spans="3:7">
      <c r="C5" t="s">
        <v>99</v>
      </c>
      <c r="F5" s="1">
        <v>1</v>
      </c>
      <c r="G5" s="4" t="s">
        <v>56</v>
      </c>
    </row>
    <row r="6" spans="3:7">
      <c r="C6" t="s">
        <v>102</v>
      </c>
      <c r="F6" s="1">
        <v>2</v>
      </c>
      <c r="G6" s="2" t="s">
        <v>5</v>
      </c>
    </row>
    <row r="7" spans="3:7" ht="13.2" customHeight="1">
      <c r="F7" s="1">
        <v>3</v>
      </c>
      <c r="G7" s="2" t="s">
        <v>6</v>
      </c>
    </row>
    <row r="8" spans="3:7" ht="13.2" customHeight="1">
      <c r="F8" s="1">
        <v>4</v>
      </c>
      <c r="G8" s="2" t="s">
        <v>57</v>
      </c>
    </row>
    <row r="9" spans="3:7" ht="13.2" customHeight="1">
      <c r="F9" s="1">
        <v>5</v>
      </c>
      <c r="G9" s="2" t="s">
        <v>7</v>
      </c>
    </row>
    <row r="10" spans="3:7" ht="13.2" customHeight="1">
      <c r="F10" s="1">
        <v>6</v>
      </c>
      <c r="G10" s="2" t="s">
        <v>8</v>
      </c>
    </row>
    <row r="11" spans="3:7" ht="13.2" customHeight="1">
      <c r="F11" s="1">
        <v>7</v>
      </c>
      <c r="G11" s="2" t="s">
        <v>9</v>
      </c>
    </row>
    <row r="12" spans="3:7" ht="13.2" customHeight="1">
      <c r="F12" s="1">
        <v>8</v>
      </c>
      <c r="G12" s="2" t="s">
        <v>10</v>
      </c>
    </row>
    <row r="13" spans="3:7" ht="13.2" customHeight="1">
      <c r="F13" s="1">
        <v>9</v>
      </c>
      <c r="G13" s="2" t="s">
        <v>11</v>
      </c>
    </row>
    <row r="14" spans="3:7" ht="13.2" customHeight="1">
      <c r="F14" s="1">
        <v>10</v>
      </c>
      <c r="G14" s="2" t="s">
        <v>12</v>
      </c>
    </row>
    <row r="15" spans="3:7" ht="13.2" customHeight="1">
      <c r="F15" s="1">
        <v>11</v>
      </c>
      <c r="G15" s="2" t="s">
        <v>13</v>
      </c>
    </row>
    <row r="16" spans="3:7" ht="13.2" customHeight="1">
      <c r="F16" s="1">
        <v>12</v>
      </c>
      <c r="G16" s="2" t="s">
        <v>14</v>
      </c>
    </row>
    <row r="17" spans="6:7" ht="13.2" customHeight="1">
      <c r="F17" s="1">
        <v>13</v>
      </c>
      <c r="G17" s="2" t="s">
        <v>15</v>
      </c>
    </row>
    <row r="18" spans="6:7" ht="13.2" customHeight="1">
      <c r="F18" s="1">
        <v>14</v>
      </c>
      <c r="G18" s="2" t="s">
        <v>16</v>
      </c>
    </row>
    <row r="19" spans="6:7" ht="13.2" customHeight="1">
      <c r="F19" s="1">
        <v>15</v>
      </c>
      <c r="G19" s="2" t="s">
        <v>17</v>
      </c>
    </row>
    <row r="20" spans="6:7" ht="13.2" customHeight="1">
      <c r="F20" s="1">
        <v>16</v>
      </c>
      <c r="G20" s="2" t="s">
        <v>18</v>
      </c>
    </row>
    <row r="21" spans="6:7" ht="13.2" customHeight="1">
      <c r="F21" s="1">
        <v>17</v>
      </c>
      <c r="G21" s="2" t="s">
        <v>19</v>
      </c>
    </row>
    <row r="22" spans="6:7" ht="13.2" customHeight="1">
      <c r="F22" s="1">
        <v>18</v>
      </c>
      <c r="G22" s="2" t="s">
        <v>20</v>
      </c>
    </row>
    <row r="23" spans="6:7" ht="13.2" customHeight="1">
      <c r="F23" s="1">
        <v>19</v>
      </c>
      <c r="G23" s="2" t="s">
        <v>21</v>
      </c>
    </row>
    <row r="24" spans="6:7" ht="13.2" customHeight="1">
      <c r="F24" s="1">
        <v>20</v>
      </c>
      <c r="G24" s="2" t="s">
        <v>22</v>
      </c>
    </row>
    <row r="25" spans="6:7" ht="13.2" customHeight="1">
      <c r="F25" s="1">
        <v>21</v>
      </c>
      <c r="G25" s="2" t="s">
        <v>23</v>
      </c>
    </row>
    <row r="26" spans="6:7" ht="13.2" customHeight="1">
      <c r="F26" s="1">
        <v>22</v>
      </c>
      <c r="G26" s="2" t="s">
        <v>24</v>
      </c>
    </row>
    <row r="27" spans="6:7" ht="13.2" customHeight="1">
      <c r="F27" s="1">
        <v>23</v>
      </c>
      <c r="G27" s="2" t="s">
        <v>25</v>
      </c>
    </row>
    <row r="28" spans="6:7" ht="13.2" customHeight="1">
      <c r="F28" s="1">
        <v>24</v>
      </c>
      <c r="G28" s="2" t="s">
        <v>26</v>
      </c>
    </row>
    <row r="29" spans="6:7" ht="13.2" customHeight="1">
      <c r="F29" s="1">
        <v>25</v>
      </c>
      <c r="G29" s="2" t="s">
        <v>27</v>
      </c>
    </row>
    <row r="30" spans="6:7" ht="13.2" customHeight="1">
      <c r="F30" s="1">
        <v>26</v>
      </c>
      <c r="G30" s="2" t="s">
        <v>58</v>
      </c>
    </row>
    <row r="31" spans="6:7" ht="13.2" customHeight="1">
      <c r="F31" s="1">
        <v>27</v>
      </c>
      <c r="G31" s="2" t="s">
        <v>28</v>
      </c>
    </row>
    <row r="32" spans="6:7" ht="13.2" customHeight="1">
      <c r="F32" s="1">
        <v>28</v>
      </c>
      <c r="G32" s="2" t="s">
        <v>29</v>
      </c>
    </row>
    <row r="33" spans="6:7" ht="13.2" customHeight="1">
      <c r="F33" s="1">
        <v>29</v>
      </c>
      <c r="G33" s="2" t="s">
        <v>30</v>
      </c>
    </row>
    <row r="34" spans="6:7" ht="13.2" customHeight="1">
      <c r="F34" s="1">
        <v>30</v>
      </c>
      <c r="G34" s="2" t="s">
        <v>31</v>
      </c>
    </row>
    <row r="35" spans="6:7" ht="13.2" customHeight="1">
      <c r="F35" s="1">
        <v>31</v>
      </c>
      <c r="G35" s="2" t="s">
        <v>32</v>
      </c>
    </row>
    <row r="36" spans="6:7" ht="13.2" customHeight="1">
      <c r="F36" s="1">
        <v>32</v>
      </c>
      <c r="G36" s="2" t="s">
        <v>33</v>
      </c>
    </row>
    <row r="37" spans="6:7" ht="13.2" customHeight="1">
      <c r="F37" s="1">
        <v>33</v>
      </c>
      <c r="G37" s="2" t="s">
        <v>34</v>
      </c>
    </row>
    <row r="38" spans="6:7" ht="13.2" customHeight="1">
      <c r="F38" s="1">
        <v>34</v>
      </c>
      <c r="G38" s="2" t="s">
        <v>59</v>
      </c>
    </row>
    <row r="39" spans="6:7" ht="13.2" customHeight="1">
      <c r="F39" s="1">
        <v>35</v>
      </c>
      <c r="G39" s="2" t="s">
        <v>60</v>
      </c>
    </row>
    <row r="40" spans="6:7" ht="13.2" customHeight="1">
      <c r="F40" s="1">
        <v>36</v>
      </c>
      <c r="G40" s="2" t="s">
        <v>62</v>
      </c>
    </row>
    <row r="41" spans="6:7" ht="13.2" customHeight="1">
      <c r="F41" s="1">
        <v>37</v>
      </c>
      <c r="G41" s="2" t="s">
        <v>61</v>
      </c>
    </row>
    <row r="42" spans="6:7" ht="13.2" customHeight="1">
      <c r="F42" s="1">
        <v>38</v>
      </c>
      <c r="G42" s="2" t="s">
        <v>35</v>
      </c>
    </row>
    <row r="43" spans="6:7" ht="13.2" customHeight="1">
      <c r="F43" s="1">
        <v>39</v>
      </c>
      <c r="G43" s="2" t="s">
        <v>36</v>
      </c>
    </row>
    <row r="44" spans="6:7" ht="13.2" customHeight="1">
      <c r="F44" s="1">
        <v>40</v>
      </c>
      <c r="G44" s="2" t="s">
        <v>37</v>
      </c>
    </row>
    <row r="45" spans="6:7" ht="13.2" customHeight="1">
      <c r="F45" s="1">
        <v>41</v>
      </c>
      <c r="G45" s="2" t="s">
        <v>38</v>
      </c>
    </row>
    <row r="46" spans="6:7" ht="13.2" customHeight="1">
      <c r="F46" s="1">
        <v>42</v>
      </c>
      <c r="G46" s="2" t="s">
        <v>39</v>
      </c>
    </row>
    <row r="47" spans="6:7" ht="13.2" customHeight="1">
      <c r="F47" s="1">
        <v>43</v>
      </c>
      <c r="G47" s="2" t="s">
        <v>34</v>
      </c>
    </row>
    <row r="48" spans="6:7" ht="13.2" customHeight="1">
      <c r="F48" s="1">
        <v>44</v>
      </c>
      <c r="G48" s="2" t="s">
        <v>40</v>
      </c>
    </row>
    <row r="49" spans="6:7" ht="13.2" customHeight="1">
      <c r="F49" s="1">
        <v>45</v>
      </c>
      <c r="G49" s="2" t="s">
        <v>41</v>
      </c>
    </row>
    <row r="50" spans="6:7" ht="13.2" customHeight="1">
      <c r="F50" s="1">
        <v>46</v>
      </c>
      <c r="G50" s="2" t="s">
        <v>42</v>
      </c>
    </row>
    <row r="51" spans="6:7" ht="13.2" customHeight="1">
      <c r="F51" s="1">
        <v>47</v>
      </c>
      <c r="G51" s="2" t="s">
        <v>43</v>
      </c>
    </row>
    <row r="52" spans="6:7" ht="13.2" customHeight="1">
      <c r="F52" s="1">
        <v>48</v>
      </c>
      <c r="G52" s="2" t="s">
        <v>44</v>
      </c>
    </row>
    <row r="53" spans="6:7" ht="13.2" customHeight="1">
      <c r="F53" s="1">
        <v>49</v>
      </c>
      <c r="G53" t="s">
        <v>45</v>
      </c>
    </row>
    <row r="54" spans="6:7" ht="13.2" customHeight="1">
      <c r="F54" s="1">
        <v>50</v>
      </c>
      <c r="G54" t="s">
        <v>46</v>
      </c>
    </row>
    <row r="55" spans="6:7" ht="13.2" customHeight="1">
      <c r="F55" s="1">
        <v>51</v>
      </c>
      <c r="G55" s="2" t="s">
        <v>47</v>
      </c>
    </row>
    <row r="56" spans="6:7" ht="13.2" customHeight="1">
      <c r="F56" s="1">
        <v>52</v>
      </c>
      <c r="G56" s="2" t="s">
        <v>48</v>
      </c>
    </row>
    <row r="57" spans="6:7" ht="13.2" customHeight="1">
      <c r="F57" s="1">
        <v>53</v>
      </c>
      <c r="G57" s="2" t="s">
        <v>49</v>
      </c>
    </row>
    <row r="58" spans="6:7" ht="13.2" customHeight="1">
      <c r="F58" s="1">
        <v>54</v>
      </c>
      <c r="G58" s="2" t="s">
        <v>50</v>
      </c>
    </row>
    <row r="59" spans="6:7" ht="13.2" customHeight="1">
      <c r="F59" s="1">
        <v>55</v>
      </c>
      <c r="G59" s="2" t="s">
        <v>51</v>
      </c>
    </row>
    <row r="60" spans="6:7" ht="13.2" customHeight="1">
      <c r="F60" s="1">
        <v>56</v>
      </c>
      <c r="G60" s="2" t="s">
        <v>52</v>
      </c>
    </row>
    <row r="61" spans="6:7" ht="13.2" customHeight="1">
      <c r="F61" s="1">
        <v>57</v>
      </c>
      <c r="G61" s="2" t="s">
        <v>53</v>
      </c>
    </row>
    <row r="62" spans="6:7" ht="13.2" customHeight="1">
      <c r="F62" s="1">
        <v>58</v>
      </c>
      <c r="G62" s="2" t="s">
        <v>54</v>
      </c>
    </row>
    <row r="63" spans="6:7" ht="13.2" customHeight="1">
      <c r="F63" s="1">
        <v>59</v>
      </c>
      <c r="G63" s="2" t="s">
        <v>55</v>
      </c>
    </row>
    <row r="64" spans="6:7" ht="13.2" customHeight="1">
      <c r="F64" s="1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REGISTRO</vt:lpstr>
      <vt:lpstr>Pedido</vt:lpstr>
      <vt:lpstr>MAESTRIAS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CECILIA ROMERO BENAVIDES</dc:creator>
  <cp:lastModifiedBy>DORIS CECILIA ROMERO BENAVIDES</cp:lastModifiedBy>
  <cp:lastPrinted>2022-08-23T15:53:17Z</cp:lastPrinted>
  <dcterms:created xsi:type="dcterms:W3CDTF">2022-08-16T20:12:11Z</dcterms:created>
  <dcterms:modified xsi:type="dcterms:W3CDTF">2022-09-07T14:42:49Z</dcterms:modified>
</cp:coreProperties>
</file>